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pitechnology.sharepoint.com/sites/Vyvojinterni/Shared Documents/Edge/Dokumentace/E4xx/Modbus tabulka/v1.0/E410/"/>
    </mc:Choice>
  </mc:AlternateContent>
  <xr:revisionPtr revIDLastSave="56" documentId="13_ncr:1_{1C8A12F3-13DD-43E8-A050-6FB0DAAC2D58}" xr6:coauthVersionLast="47" xr6:coauthVersionMax="47" xr10:uidLastSave="{B574E249-8CF4-4965-B859-3E7D74BE4C6B}"/>
  <bookViews>
    <workbookView xWindow="28680" yWindow="-120" windowWidth="29040" windowHeight="15720" tabRatio="500" xr2:uid="{00000000-000D-0000-FFFF-FFFF00000000}"/>
  </bookViews>
  <sheets>
    <sheet name="Description" sheetId="3" r:id="rId1"/>
    <sheet name="Registers (Unit ID 0)" sheetId="6" r:id="rId2"/>
    <sheet name="Coils (Unit ID 0)" sheetId="5" r:id="rId3"/>
    <sheet name="Registers (Unit ID 1)" sheetId="1" r:id="rId4"/>
    <sheet name="Coils (Unit ID 1)" sheetId="2" r:id="rId5"/>
  </sheets>
  <definedNames>
    <definedName name="_xlnm._FilterDatabase" localSheetId="2" hidden="1">'Coils (Unit ID 0)'!$A$5:$E$5</definedName>
    <definedName name="_xlnm._FilterDatabase" localSheetId="4" hidden="1">'Coils (Unit ID 1)'!$A$5:$E$24</definedName>
    <definedName name="_xlnm._FilterDatabase" localSheetId="0" hidden="1">Description!$B$13:$E$13</definedName>
    <definedName name="_xlnm._FilterDatabase" localSheetId="1" hidden="1">'Registers (Unit ID 0)'!$A$5:$J$15</definedName>
    <definedName name="_xlnm._FilterDatabase" localSheetId="3" hidden="1">'Registers (Unit ID 1)'!$A$5:$J$69</definedName>
    <definedName name="Neuron_xS50_Coils_group_1.csv" localSheetId="2">'Coils (Unit ID 0)'!$A$5:$E$5</definedName>
    <definedName name="Neuron_xS50_Coils_group_1.csv" localSheetId="4">'Coils (Unit ID 1)'!$A$5:$E$24</definedName>
    <definedName name="Neuron_xS50_Registers_group_1.csv" localSheetId="1">'Registers (Unit ID 0)'!$A$5:$J$5</definedName>
    <definedName name="Neuron_xS50_Registers_group_1.csv" localSheetId="3">'Registers (Unit ID 1)'!$A$5:$J$19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" l="1"/>
  <c r="E2" i="2"/>
  <c r="J2" i="1"/>
  <c r="E2" i="5"/>
  <c r="J2" i="6"/>
  <c r="A1" i="2"/>
  <c r="A1" i="5"/>
  <c r="A1" i="1"/>
  <c r="A1" i="6"/>
  <c r="B15" i="6"/>
  <c r="B14" i="6"/>
  <c r="B13" i="6"/>
  <c r="B12" i="6"/>
  <c r="B11" i="6"/>
  <c r="B10" i="6"/>
  <c r="B8" i="5"/>
  <c r="B7" i="5"/>
  <c r="B6" i="5"/>
  <c r="B6" i="1" l="1"/>
  <c r="B11" i="1"/>
  <c r="B14" i="1"/>
  <c r="B15" i="1"/>
  <c r="B16" i="1"/>
  <c r="B17" i="1"/>
  <c r="B18" i="1"/>
  <c r="B19" i="1"/>
  <c r="B22" i="1"/>
  <c r="B23" i="1"/>
  <c r="B24" i="1"/>
  <c r="B25" i="1"/>
  <c r="B26" i="1"/>
  <c r="B27" i="1"/>
  <c r="B69" i="1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6" i="2"/>
  <c r="B37" i="1"/>
  <c r="B40" i="1"/>
  <c r="B44" i="1"/>
  <c r="B45" i="1"/>
  <c r="B46" i="1"/>
  <c r="B47" i="1"/>
  <c r="B36" i="1"/>
  <c r="B32" i="1"/>
  <c r="B29" i="1"/>
  <c r="B28" i="1"/>
  <c r="B60" i="1"/>
  <c r="B57" i="1"/>
  <c r="B54" i="1"/>
  <c r="B49" i="1"/>
  <c r="B50" i="1"/>
  <c r="B51" i="1"/>
  <c r="B52" i="1"/>
  <c r="B53" i="1"/>
  <c r="B48" i="1"/>
  <c r="B63" i="1"/>
  <c r="B64" i="1"/>
  <c r="B65" i="1"/>
  <c r="B66" i="1"/>
  <c r="B67" i="1"/>
  <c r="B68" i="1"/>
</calcChain>
</file>

<file path=xl/sharedStrings.xml><?xml version="1.0" encoding="utf-8"?>
<sst xmlns="http://schemas.openxmlformats.org/spreadsheetml/2006/main" count="507" uniqueCount="200">
  <si>
    <t>Edge E410</t>
  </si>
  <si>
    <t>Description</t>
  </si>
  <si>
    <t>Check out the Unipi Knowledge base for more information</t>
  </si>
  <si>
    <t>Firmware (re)programming tool - [fwspi]</t>
  </si>
  <si>
    <t>Debian packages: [unipi-firmware-tools], [unipi-firmware6]</t>
  </si>
  <si>
    <t>Access to all coils/registers via Unit ID 0 is possible by using formula</t>
  </si>
  <si>
    <t>address + ((Unit ID - 1)*100)</t>
  </si>
  <si>
    <t>Configuration (U/I/R) of Analog Inputs</t>
  </si>
  <si>
    <t>Value</t>
  </si>
  <si>
    <t>Type of measurement</t>
  </si>
  <si>
    <t>OFF</t>
  </si>
  <si>
    <t>Voltage 0 – 10 V</t>
  </si>
  <si>
    <t>Voltage 0 – 2.5 V</t>
  </si>
  <si>
    <t>Byte order</t>
  </si>
  <si>
    <t>0-LSB, 15-MSB</t>
  </si>
  <si>
    <t>Default configuration/values</t>
  </si>
  <si>
    <t>Data</t>
  </si>
  <si>
    <t>DI</t>
  </si>
  <si>
    <t>Counter</t>
  </si>
  <si>
    <t>-</t>
  </si>
  <si>
    <t>Debounce</t>
  </si>
  <si>
    <t>5 ms</t>
  </si>
  <si>
    <t>Direct Switch</t>
  </si>
  <si>
    <t>AI</t>
  </si>
  <si>
    <t>State</t>
  </si>
  <si>
    <t>Configuration</t>
  </si>
  <si>
    <t>DO</t>
  </si>
  <si>
    <t>MWD</t>
  </si>
  <si>
    <t>Timeout</t>
  </si>
  <si>
    <t>2500 ms</t>
  </si>
  <si>
    <t>Enable</t>
  </si>
  <si>
    <t>Holding registers (Unit ID 0)</t>
  </si>
  <si>
    <t>Register Address</t>
  </si>
  <si>
    <t>Length</t>
  </si>
  <si>
    <t>R/W</t>
  </si>
  <si>
    <t>Data Type</t>
  </si>
  <si>
    <t>Content</t>
  </si>
  <si>
    <t>Bit Nr.</t>
  </si>
  <si>
    <t>Category</t>
  </si>
  <si>
    <t>DEC</t>
  </si>
  <si>
    <t>HEX</t>
  </si>
  <si>
    <t>4000</t>
  </si>
  <si>
    <t>1</t>
  </si>
  <si>
    <t>R</t>
  </si>
  <si>
    <t>uint16 / uint</t>
  </si>
  <si>
    <t>Storage - Erase cycles used [%]</t>
  </si>
  <si>
    <t>Basic</t>
  </si>
  <si>
    <t>4001</t>
  </si>
  <si>
    <t>Storage - Good blocks [%]</t>
  </si>
  <si>
    <t>4200</t>
  </si>
  <si>
    <t>Connection - Mode</t>
  </si>
  <si>
    <t>4201</t>
  </si>
  <si>
    <t>Connection - Network type</t>
  </si>
  <si>
    <t>4202</t>
  </si>
  <si>
    <t>Connection - RSSI [dBm]</t>
  </si>
  <si>
    <t>4203</t>
  </si>
  <si>
    <t>Connection - Signal quality</t>
  </si>
  <si>
    <t>Coils  (Unit ID 0)</t>
  </si>
  <si>
    <t>3000</t>
  </si>
  <si>
    <t>W</t>
  </si>
  <si>
    <t>User Programmable LED 1</t>
  </si>
  <si>
    <t>3001</t>
  </si>
  <si>
    <t>User Programmable LED 2</t>
  </si>
  <si>
    <t>3002</t>
  </si>
  <si>
    <t>User Programmable LED 3</t>
  </si>
  <si>
    <t>Holding registers (Unit ID 1)</t>
  </si>
  <si>
    <t>0</t>
  </si>
  <si>
    <t>MixedBits</t>
  </si>
  <si>
    <t>Digital Inputs</t>
  </si>
  <si>
    <t>Digital Input 1</t>
  </si>
  <si>
    <t>Digital Input 2</t>
  </si>
  <si>
    <t>Digital Input 3</t>
  </si>
  <si>
    <t>2</t>
  </si>
  <si>
    <t>Digital Input 4</t>
  </si>
  <si>
    <t>3</t>
  </si>
  <si>
    <t>RW</t>
  </si>
  <si>
    <t>Digital Outputs</t>
  </si>
  <si>
    <t>Digital Output 1</t>
  </si>
  <si>
    <t>Digital Output 2</t>
  </si>
  <si>
    <t>float32 / real</t>
  </si>
  <si>
    <t>Analog Input 1</t>
  </si>
  <si>
    <t>4</t>
  </si>
  <si>
    <t>Analog Input 2</t>
  </si>
  <si>
    <t>6</t>
  </si>
  <si>
    <t>Analog Input 3</t>
  </si>
  <si>
    <t>8</t>
  </si>
  <si>
    <t>Analog Input 4</t>
  </si>
  <si>
    <t>10</t>
  </si>
  <si>
    <t>Analog Input 5</t>
  </si>
  <si>
    <t>12</t>
  </si>
  <si>
    <t>Group MasterWatchDog (MWD) Status</t>
  </si>
  <si>
    <t>Advanced</t>
  </si>
  <si>
    <t>MWD Enable</t>
  </si>
  <si>
    <t>MWD Reboot Detected</t>
  </si>
  <si>
    <t>13</t>
  </si>
  <si>
    <t>uint32 / udint</t>
  </si>
  <si>
    <t>Counter of Digital Input 1</t>
  </si>
  <si>
    <t>15</t>
  </si>
  <si>
    <t>Counter of Digital Input 2</t>
  </si>
  <si>
    <t>17</t>
  </si>
  <si>
    <t>Counter of Digital Input 3</t>
  </si>
  <si>
    <t>19</t>
  </si>
  <si>
    <t>Counter of Digital Input 4</t>
  </si>
  <si>
    <t>21</t>
  </si>
  <si>
    <t>PWM Duty Cycle of DO 1.1</t>
  </si>
  <si>
    <t>22</t>
  </si>
  <si>
    <t>PWM Duty Cycle of DO 1.2</t>
  </si>
  <si>
    <t>23</t>
  </si>
  <si>
    <t>Reserved - Do Not Use</t>
  </si>
  <si>
    <t>Reserved</t>
  </si>
  <si>
    <t>24</t>
  </si>
  <si>
    <t>Synchronised Digital Outputs</t>
  </si>
  <si>
    <t>Synchronised DO 1</t>
  </si>
  <si>
    <t>Synchronised DO 2</t>
  </si>
  <si>
    <t>25</t>
  </si>
  <si>
    <t>Synchronised Digital Output Locks</t>
  </si>
  <si>
    <t>Synchronised DO Lock 1</t>
  </si>
  <si>
    <t>Synchronised DO Lock 2</t>
  </si>
  <si>
    <t>1000</t>
  </si>
  <si>
    <t>Firmware Version</t>
  </si>
  <si>
    <t>Expert</t>
  </si>
  <si>
    <t>1001</t>
  </si>
  <si>
    <t>Number of I/Os</t>
  </si>
  <si>
    <t>Number of DIs</t>
  </si>
  <si>
    <t>0 - 7</t>
  </si>
  <si>
    <t>Number of DOs</t>
  </si>
  <si>
    <t>8 - 15</t>
  </si>
  <si>
    <t>1002</t>
  </si>
  <si>
    <t>Number of peripherals</t>
  </si>
  <si>
    <t>Number of internal RS485 lines</t>
  </si>
  <si>
    <t>0 - 3</t>
  </si>
  <si>
    <t>Number of AOs</t>
  </si>
  <si>
    <t>4 - 7</t>
  </si>
  <si>
    <t>Number of AIs</t>
  </si>
  <si>
    <t>1003</t>
  </si>
  <si>
    <t>Firmware ID</t>
  </si>
  <si>
    <t>1004</t>
  </si>
  <si>
    <t>Hardware ID</t>
  </si>
  <si>
    <t>1005</t>
  </si>
  <si>
    <t>PCB Serial Number</t>
  </si>
  <si>
    <t>1007</t>
  </si>
  <si>
    <t>1008</t>
  </si>
  <si>
    <t>MasterWatchDog (MWD) Timeout (in 1ms)</t>
  </si>
  <si>
    <t>1009</t>
  </si>
  <si>
    <t>VRef of MCU</t>
  </si>
  <si>
    <t>1010</t>
  </si>
  <si>
    <t>Debounce time (in 100us) for DI 1</t>
  </si>
  <si>
    <t>1011</t>
  </si>
  <si>
    <t>Debounce time (in 100us) for DI 2</t>
  </si>
  <si>
    <t>1012</t>
  </si>
  <si>
    <t>Debounce time (in 100us) for DI 3</t>
  </si>
  <si>
    <t>1013</t>
  </si>
  <si>
    <t>Debounce time (in 100us) for DI 4</t>
  </si>
  <si>
    <t>1014</t>
  </si>
  <si>
    <t>Enable DirectSwitch functionality</t>
  </si>
  <si>
    <t>Enable DirectSwitch on DI 1</t>
  </si>
  <si>
    <t>Enable DirectSwitch on DI 2</t>
  </si>
  <si>
    <t>1015</t>
  </si>
  <si>
    <t>Invert DirectSwitch Polarity</t>
  </si>
  <si>
    <t>Invert DirectSwitch Polarity on DI 1</t>
  </si>
  <si>
    <t>Invert DirectSwitch Polarity on DI 2</t>
  </si>
  <si>
    <t>1016</t>
  </si>
  <si>
    <t>Enabled DirectSwitch Toggle</t>
  </si>
  <si>
    <t>Enable DirectSwitch Toggle on DI 1</t>
  </si>
  <si>
    <t>Enable DirectSwitch Toggle on DI 2</t>
  </si>
  <si>
    <t>1017</t>
  </si>
  <si>
    <t>Section PWM prescaler</t>
  </si>
  <si>
    <t>1018</t>
  </si>
  <si>
    <t>Section PWM cycle length</t>
  </si>
  <si>
    <t>1019</t>
  </si>
  <si>
    <t>1020</t>
  </si>
  <si>
    <t>1021</t>
  </si>
  <si>
    <t>1022</t>
  </si>
  <si>
    <t>1023</t>
  </si>
  <si>
    <t>Coils  (Unit ID 1)</t>
  </si>
  <si>
    <t>5</t>
  </si>
  <si>
    <t>MWD reset indication</t>
  </si>
  <si>
    <t>Reset group MCU</t>
  </si>
  <si>
    <t>Save current configuration and use on startup</t>
  </si>
  <si>
    <t>1006</t>
  </si>
  <si>
    <t>Enable DirectSwitch Toggle Mode on DI 1</t>
  </si>
  <si>
    <t>Enable DirectSwitch Toggle Mode on DI 2</t>
  </si>
  <si>
    <t>Available measurement modes for specific Analog inputs</t>
  </si>
  <si>
    <t>AI1</t>
  </si>
  <si>
    <t>AI2</t>
  </si>
  <si>
    <t>Voltage 0 – 10 V, Voltage 0 – 2.5 V, Current 4 – 20 mA</t>
  </si>
  <si>
    <t>AI3</t>
  </si>
  <si>
    <t>AI4</t>
  </si>
  <si>
    <t>Resistance 90 – 2000 Ω</t>
  </si>
  <si>
    <t>AI5</t>
  </si>
  <si>
    <t>Current 4 – 20 mA</t>
  </si>
  <si>
    <t>3998</t>
  </si>
  <si>
    <t>User Programmable LEDs</t>
  </si>
  <si>
    <t>v1.0</t>
  </si>
  <si>
    <t>Configuration (U) of Analog Input 1</t>
  </si>
  <si>
    <t>Configuration (U/I) of Analog Input 2</t>
  </si>
  <si>
    <t>Configuration (U/I) of Analog Input 3</t>
  </si>
  <si>
    <t>Configuration (R) of Analog Input 4</t>
  </si>
  <si>
    <t>Configuration (R) of Analog Input 5</t>
  </si>
  <si>
    <t>Register and Coil starting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</si>
</sst>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238"/>
    </font>
    <font>
      <b/>
      <sz val="16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0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charset val="238"/>
    </font>
    <font>
      <u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0563C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rgb="FF0563C1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5">
    <xf numFmtId="0" fontId="0" fillId="0" borderId="0"/>
    <xf numFmtId="0" fontId="7" fillId="0" borderId="0" applyBorder="0" applyProtection="0"/>
    <xf numFmtId="0" fontId="2" fillId="0" borderId="0"/>
    <xf numFmtId="0" fontId="9" fillId="0" borderId="0" applyNumberForma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 vertical="top"/>
    </xf>
    <xf numFmtId="0" fontId="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10" fillId="5" borderId="2" xfId="0" applyFont="1" applyFill="1" applyBorder="1"/>
    <xf numFmtId="0" fontId="8" fillId="4" borderId="2" xfId="0" applyFont="1" applyFill="1" applyBorder="1" applyAlignment="1">
      <alignment vertical="center"/>
    </xf>
    <xf numFmtId="0" fontId="8" fillId="5" borderId="2" xfId="0" applyFont="1" applyFill="1" applyBorder="1"/>
    <xf numFmtId="0" fontId="8" fillId="5" borderId="3" xfId="0" applyFont="1" applyFill="1" applyBorder="1"/>
    <xf numFmtId="0" fontId="10" fillId="5" borderId="5" xfId="0" applyFont="1" applyFill="1" applyBorder="1"/>
    <xf numFmtId="0" fontId="8" fillId="4" borderId="5" xfId="0" applyFont="1" applyFill="1" applyBorder="1" applyAlignment="1">
      <alignment vertical="center"/>
    </xf>
    <xf numFmtId="0" fontId="13" fillId="5" borderId="6" xfId="0" applyFont="1" applyFill="1" applyBorder="1" applyAlignment="1">
      <alignment horizontal="right" vertical="center"/>
    </xf>
    <xf numFmtId="0" fontId="8" fillId="2" borderId="2" xfId="0" applyFont="1" applyFill="1" applyBorder="1"/>
    <xf numFmtId="0" fontId="3" fillId="0" borderId="2" xfId="0" applyFont="1" applyBorder="1"/>
    <xf numFmtId="49" fontId="12" fillId="4" borderId="7" xfId="0" applyNumberFormat="1" applyFont="1" applyFill="1" applyBorder="1" applyAlignment="1">
      <alignment horizontal="left" vertical="center" wrapText="1"/>
    </xf>
    <xf numFmtId="49" fontId="12" fillId="4" borderId="7" xfId="0" applyNumberFormat="1" applyFont="1" applyFill="1" applyBorder="1" applyAlignment="1">
      <alignment horizontal="left" vertical="center"/>
    </xf>
    <xf numFmtId="0" fontId="13" fillId="5" borderId="5" xfId="0" applyFont="1" applyFill="1" applyBorder="1" applyAlignment="1">
      <alignment horizontal="right" vertical="center"/>
    </xf>
    <xf numFmtId="0" fontId="8" fillId="2" borderId="0" xfId="0" applyFont="1" applyFill="1"/>
    <xf numFmtId="49" fontId="14" fillId="3" borderId="7" xfId="0" applyNumberFormat="1" applyFont="1" applyFill="1" applyBorder="1" applyAlignment="1">
      <alignment horizontal="left" vertical="top"/>
    </xf>
    <xf numFmtId="49" fontId="14" fillId="3" borderId="7" xfId="0" applyNumberFormat="1" applyFont="1" applyFill="1" applyBorder="1" applyAlignment="1">
      <alignment horizontal="left" vertical="top" wrapText="1"/>
    </xf>
    <xf numFmtId="0" fontId="14" fillId="0" borderId="0" xfId="0" applyFont="1"/>
    <xf numFmtId="49" fontId="15" fillId="3" borderId="7" xfId="0" applyNumberFormat="1" applyFont="1" applyFill="1" applyBorder="1" applyAlignment="1">
      <alignment horizontal="left" vertical="top"/>
    </xf>
    <xf numFmtId="0" fontId="4" fillId="2" borderId="0" xfId="0" applyFont="1" applyFill="1"/>
    <xf numFmtId="0" fontId="4" fillId="2" borderId="2" xfId="0" applyFont="1" applyFill="1" applyBorder="1"/>
    <xf numFmtId="49" fontId="14" fillId="3" borderId="8" xfId="0" applyNumberFormat="1" applyFont="1" applyFill="1" applyBorder="1" applyAlignment="1">
      <alignment horizontal="left" vertical="top"/>
    </xf>
    <xf numFmtId="49" fontId="14" fillId="3" borderId="10" xfId="0" applyNumberFormat="1" applyFont="1" applyFill="1" applyBorder="1" applyAlignment="1">
      <alignment horizontal="left" vertical="top"/>
    </xf>
    <xf numFmtId="0" fontId="14" fillId="3" borderId="7" xfId="0" applyFont="1" applyFill="1" applyBorder="1" applyAlignment="1">
      <alignment horizontal="left" vertical="top"/>
    </xf>
    <xf numFmtId="49" fontId="14" fillId="0" borderId="14" xfId="0" applyNumberFormat="1" applyFont="1" applyBorder="1" applyAlignment="1">
      <alignment horizontal="left" vertical="top"/>
    </xf>
    <xf numFmtId="49" fontId="16" fillId="3" borderId="7" xfId="0" applyNumberFormat="1" applyFont="1" applyFill="1" applyBorder="1" applyAlignment="1">
      <alignment horizontal="left" vertical="top"/>
    </xf>
    <xf numFmtId="0" fontId="16" fillId="3" borderId="7" xfId="0" applyFont="1" applyFill="1" applyBorder="1" applyAlignment="1">
      <alignment horizontal="left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22" fillId="3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7" xfId="0" applyFont="1" applyBorder="1" applyAlignment="1">
      <alignment horizontal="right" vertical="top"/>
    </xf>
    <xf numFmtId="0" fontId="19" fillId="0" borderId="8" xfId="0" applyFont="1" applyBorder="1" applyAlignment="1">
      <alignment horizontal="left" vertical="top"/>
    </xf>
    <xf numFmtId="49" fontId="14" fillId="0" borderId="14" xfId="0" applyNumberFormat="1" applyFont="1" applyBorder="1"/>
    <xf numFmtId="49" fontId="14" fillId="3" borderId="7" xfId="0" applyNumberFormat="1" applyFont="1" applyFill="1" applyBorder="1" applyAlignment="1">
      <alignment vertical="top"/>
    </xf>
    <xf numFmtId="0" fontId="14" fillId="3" borderId="8" xfId="0" applyFont="1" applyFill="1" applyBorder="1" applyAlignment="1">
      <alignment vertical="top"/>
    </xf>
    <xf numFmtId="49" fontId="14" fillId="3" borderId="8" xfId="0" applyNumberFormat="1" applyFont="1" applyFill="1" applyBorder="1" applyAlignment="1">
      <alignment vertical="top"/>
    </xf>
    <xf numFmtId="0" fontId="14" fillId="3" borderId="8" xfId="0" applyFont="1" applyFill="1" applyBorder="1" applyAlignment="1">
      <alignment horizontal="left" vertical="top"/>
    </xf>
    <xf numFmtId="0" fontId="20" fillId="3" borderId="7" xfId="2" applyFont="1" applyFill="1" applyBorder="1" applyAlignment="1">
      <alignment horizontal="left" vertical="top"/>
    </xf>
    <xf numFmtId="0" fontId="19" fillId="3" borderId="7" xfId="0" applyFont="1" applyFill="1" applyBorder="1" applyAlignment="1">
      <alignment horizontal="left" vertical="top"/>
    </xf>
    <xf numFmtId="0" fontId="18" fillId="5" borderId="1" xfId="1" applyFont="1" applyFill="1" applyBorder="1" applyAlignment="1" applyProtection="1">
      <alignment horizontal="center" vertical="top" wrapText="1"/>
    </xf>
    <xf numFmtId="0" fontId="18" fillId="5" borderId="2" xfId="1" applyFont="1" applyFill="1" applyBorder="1" applyAlignment="1" applyProtection="1">
      <alignment horizontal="center" vertical="top" wrapText="1"/>
    </xf>
    <xf numFmtId="0" fontId="18" fillId="5" borderId="3" xfId="1" applyFont="1" applyFill="1" applyBorder="1" applyAlignment="1" applyProtection="1">
      <alignment horizontal="center" vertical="top" wrapText="1"/>
    </xf>
    <xf numFmtId="0" fontId="18" fillId="5" borderId="10" xfId="0" applyFont="1" applyFill="1" applyBorder="1" applyAlignment="1">
      <alignment horizontal="left" vertical="top"/>
    </xf>
    <xf numFmtId="0" fontId="18" fillId="5" borderId="12" xfId="0" applyFont="1" applyFill="1" applyBorder="1" applyAlignment="1">
      <alignment horizontal="left" vertical="top"/>
    </xf>
    <xf numFmtId="0" fontId="18" fillId="5" borderId="1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horizontal="left" vertical="center" indent="4"/>
    </xf>
    <xf numFmtId="0" fontId="8" fillId="4" borderId="2" xfId="0" applyFont="1" applyFill="1" applyBorder="1" applyAlignment="1">
      <alignment horizontal="left" vertical="center" indent="4"/>
    </xf>
    <xf numFmtId="0" fontId="19" fillId="0" borderId="7" xfId="0" applyFont="1" applyBorder="1" applyAlignment="1">
      <alignment horizontal="left" vertical="top"/>
    </xf>
    <xf numFmtId="0" fontId="17" fillId="5" borderId="10" xfId="1" applyFont="1" applyFill="1" applyBorder="1" applyAlignment="1" applyProtection="1">
      <alignment horizontal="center" vertical="top"/>
    </xf>
    <xf numFmtId="0" fontId="17" fillId="5" borderId="12" xfId="1" applyFont="1" applyFill="1" applyBorder="1" applyAlignment="1" applyProtection="1">
      <alignment horizontal="center" vertical="top"/>
    </xf>
    <xf numFmtId="0" fontId="17" fillId="5" borderId="11" xfId="1" applyFont="1" applyFill="1" applyBorder="1" applyAlignment="1" applyProtection="1">
      <alignment horizontal="center" vertical="top"/>
    </xf>
    <xf numFmtId="0" fontId="19" fillId="3" borderId="10" xfId="0" applyFont="1" applyFill="1" applyBorder="1" applyAlignment="1">
      <alignment horizontal="left" vertical="top"/>
    </xf>
    <xf numFmtId="0" fontId="19" fillId="3" borderId="11" xfId="0" applyFont="1" applyFill="1" applyBorder="1" applyAlignment="1">
      <alignment horizontal="left" vertical="top"/>
    </xf>
    <xf numFmtId="0" fontId="21" fillId="3" borderId="7" xfId="2" applyFont="1" applyFill="1" applyBorder="1" applyAlignment="1">
      <alignment horizontal="left" vertical="top"/>
    </xf>
    <xf numFmtId="0" fontId="16" fillId="3" borderId="10" xfId="0" applyFont="1" applyFill="1" applyBorder="1" applyAlignment="1">
      <alignment horizontal="left" vertical="top"/>
    </xf>
    <xf numFmtId="0" fontId="16" fillId="3" borderId="12" xfId="0" applyFont="1" applyFill="1" applyBorder="1" applyAlignment="1">
      <alignment horizontal="left" vertical="top"/>
    </xf>
    <xf numFmtId="0" fontId="16" fillId="3" borderId="11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center" indent="4"/>
    </xf>
    <xf numFmtId="0" fontId="8" fillId="4" borderId="5" xfId="0" applyFont="1" applyFill="1" applyBorder="1" applyAlignment="1">
      <alignment horizontal="left" vertical="center" indent="4"/>
    </xf>
    <xf numFmtId="0" fontId="18" fillId="5" borderId="4" xfId="1" applyFont="1" applyFill="1" applyBorder="1" applyAlignment="1" applyProtection="1">
      <alignment horizontal="center" vertical="top" wrapText="1"/>
    </xf>
    <xf numFmtId="0" fontId="18" fillId="5" borderId="5" xfId="1" applyFont="1" applyFill="1" applyBorder="1" applyAlignment="1" applyProtection="1">
      <alignment horizontal="center" vertical="top" wrapText="1"/>
    </xf>
    <xf numFmtId="0" fontId="18" fillId="5" borderId="6" xfId="1" applyFont="1" applyFill="1" applyBorder="1" applyAlignment="1" applyProtection="1">
      <alignment horizontal="center" vertical="top" wrapText="1"/>
    </xf>
    <xf numFmtId="0" fontId="21" fillId="3" borderId="10" xfId="2" applyFont="1" applyFill="1" applyBorder="1" applyAlignment="1">
      <alignment horizontal="left" vertical="top"/>
    </xf>
    <xf numFmtId="0" fontId="21" fillId="3" borderId="12" xfId="2" applyFont="1" applyFill="1" applyBorder="1" applyAlignment="1">
      <alignment horizontal="left" vertical="top"/>
    </xf>
    <xf numFmtId="0" fontId="21" fillId="3" borderId="11" xfId="2" applyFont="1" applyFill="1" applyBorder="1" applyAlignment="1">
      <alignment horizontal="left" vertical="top"/>
    </xf>
    <xf numFmtId="0" fontId="18" fillId="0" borderId="10" xfId="1" applyFont="1" applyBorder="1" applyAlignment="1" applyProtection="1">
      <alignment horizontal="center" vertical="center" wrapText="1"/>
    </xf>
    <xf numFmtId="0" fontId="18" fillId="0" borderId="12" xfId="1" applyFont="1" applyBorder="1" applyAlignment="1" applyProtection="1">
      <alignment horizontal="center" vertical="center" wrapText="1"/>
    </xf>
    <xf numFmtId="0" fontId="18" fillId="0" borderId="11" xfId="1" applyFont="1" applyBorder="1" applyAlignment="1" applyProtection="1">
      <alignment horizontal="center" vertical="center" wrapText="1"/>
    </xf>
    <xf numFmtId="0" fontId="19" fillId="0" borderId="8" xfId="0" applyFont="1" applyBorder="1" applyAlignment="1">
      <alignment horizontal="left" vertical="top"/>
    </xf>
    <xf numFmtId="0" fontId="19" fillId="0" borderId="9" xfId="0" applyFont="1" applyBorder="1" applyAlignment="1">
      <alignment horizontal="left" vertical="top"/>
    </xf>
    <xf numFmtId="0" fontId="20" fillId="3" borderId="7" xfId="2" applyFont="1" applyFill="1" applyBorder="1" applyAlignment="1">
      <alignment horizontal="left" vertical="top"/>
    </xf>
    <xf numFmtId="0" fontId="19" fillId="3" borderId="12" xfId="0" applyFont="1" applyFill="1" applyBorder="1" applyAlignment="1">
      <alignment horizontal="left" vertical="top"/>
    </xf>
    <xf numFmtId="49" fontId="14" fillId="0" borderId="24" xfId="0" applyNumberFormat="1" applyFont="1" applyBorder="1" applyAlignment="1">
      <alignment vertical="top"/>
    </xf>
    <xf numFmtId="49" fontId="14" fillId="0" borderId="26" xfId="0" applyNumberFormat="1" applyFont="1" applyBorder="1" applyAlignment="1">
      <alignment vertical="top"/>
    </xf>
    <xf numFmtId="49" fontId="14" fillId="0" borderId="25" xfId="0" applyNumberFormat="1" applyFont="1" applyBorder="1" applyAlignment="1">
      <alignment vertical="top"/>
    </xf>
    <xf numFmtId="0" fontId="14" fillId="3" borderId="8" xfId="0" applyFont="1" applyFill="1" applyBorder="1" applyAlignment="1">
      <alignment horizontal="left" vertical="top"/>
    </xf>
    <xf numFmtId="0" fontId="14" fillId="3" borderId="13" xfId="0" applyFont="1" applyFill="1" applyBorder="1" applyAlignment="1">
      <alignment horizontal="left" vertical="top"/>
    </xf>
    <xf numFmtId="0" fontId="14" fillId="3" borderId="9" xfId="0" applyFont="1" applyFill="1" applyBorder="1" applyAlignment="1">
      <alignment horizontal="left" vertical="top"/>
    </xf>
    <xf numFmtId="49" fontId="14" fillId="3" borderId="8" xfId="0" applyNumberFormat="1" applyFont="1" applyFill="1" applyBorder="1" applyAlignment="1">
      <alignment horizontal="left" vertical="top"/>
    </xf>
    <xf numFmtId="49" fontId="14" fillId="3" borderId="13" xfId="0" applyNumberFormat="1" applyFont="1" applyFill="1" applyBorder="1" applyAlignment="1">
      <alignment horizontal="left" vertical="top"/>
    </xf>
    <xf numFmtId="49" fontId="14" fillId="3" borderId="9" xfId="0" applyNumberFormat="1" applyFont="1" applyFill="1" applyBorder="1" applyAlignment="1">
      <alignment horizontal="left" vertical="top"/>
    </xf>
    <xf numFmtId="0" fontId="12" fillId="4" borderId="7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49" fontId="12" fillId="4" borderId="7" xfId="0" applyNumberFormat="1" applyFont="1" applyFill="1" applyBorder="1" applyAlignment="1">
      <alignment horizontal="left" vertical="center"/>
    </xf>
    <xf numFmtId="49" fontId="14" fillId="0" borderId="21" xfId="0" applyNumberFormat="1" applyFont="1" applyBorder="1" applyAlignment="1">
      <alignment horizontal="left" vertical="top"/>
    </xf>
    <xf numFmtId="49" fontId="14" fillId="0" borderId="22" xfId="0" applyNumberFormat="1" applyFont="1" applyBorder="1" applyAlignment="1">
      <alignment horizontal="left" vertical="top"/>
    </xf>
    <xf numFmtId="49" fontId="14" fillId="0" borderId="23" xfId="0" applyNumberFormat="1" applyFont="1" applyBorder="1" applyAlignment="1">
      <alignment horizontal="left" vertical="top"/>
    </xf>
    <xf numFmtId="49" fontId="14" fillId="0" borderId="15" xfId="0" applyNumberFormat="1" applyFont="1" applyBorder="1" applyAlignment="1">
      <alignment horizontal="left" vertical="top"/>
    </xf>
    <xf numFmtId="49" fontId="14" fillId="0" borderId="16" xfId="0" applyNumberFormat="1" applyFont="1" applyBorder="1" applyAlignment="1">
      <alignment horizontal="left" vertical="top"/>
    </xf>
    <xf numFmtId="49" fontId="14" fillId="0" borderId="17" xfId="0" applyNumberFormat="1" applyFont="1" applyBorder="1" applyAlignment="1">
      <alignment horizontal="left" vertical="top"/>
    </xf>
    <xf numFmtId="49" fontId="12" fillId="4" borderId="7" xfId="0" applyNumberFormat="1" applyFont="1" applyFill="1" applyBorder="1" applyAlignment="1">
      <alignment horizontal="left" vertical="center" wrapText="1"/>
    </xf>
    <xf numFmtId="49" fontId="14" fillId="0" borderId="18" xfId="0" applyNumberFormat="1" applyFont="1" applyBorder="1" applyAlignment="1">
      <alignment horizontal="left" vertical="top"/>
    </xf>
    <xf numFmtId="49" fontId="14" fillId="0" borderId="19" xfId="0" applyNumberFormat="1" applyFont="1" applyBorder="1" applyAlignment="1">
      <alignment horizontal="left" vertical="top"/>
    </xf>
    <xf numFmtId="49" fontId="14" fillId="0" borderId="20" xfId="0" applyNumberFormat="1" applyFont="1" applyBorder="1" applyAlignment="1">
      <alignment horizontal="left" vertical="top"/>
    </xf>
    <xf numFmtId="49" fontId="14" fillId="0" borderId="10" xfId="0" applyNumberFormat="1" applyFont="1" applyBorder="1" applyAlignment="1">
      <alignment horizontal="left" vertical="top"/>
    </xf>
    <xf numFmtId="49" fontId="14" fillId="0" borderId="12" xfId="0" applyNumberFormat="1" applyFont="1" applyBorder="1" applyAlignment="1">
      <alignment horizontal="left" vertical="top"/>
    </xf>
    <xf numFmtId="49" fontId="14" fillId="0" borderId="11" xfId="0" applyNumberFormat="1" applyFont="1" applyBorder="1" applyAlignment="1">
      <alignment horizontal="left" vertical="top"/>
    </xf>
    <xf numFmtId="49" fontId="14" fillId="3" borderId="7" xfId="0" applyNumberFormat="1" applyFont="1" applyFill="1" applyBorder="1" applyAlignment="1">
      <alignment horizontal="left" vertical="top" wrapText="1"/>
    </xf>
    <xf numFmtId="49" fontId="14" fillId="3" borderId="7" xfId="0" applyNumberFormat="1" applyFont="1" applyFill="1" applyBorder="1" applyAlignment="1">
      <alignment horizontal="left" vertical="top"/>
    </xf>
    <xf numFmtId="49" fontId="14" fillId="3" borderId="10" xfId="0" applyNumberFormat="1" applyFont="1" applyFill="1" applyBorder="1" applyAlignment="1">
      <alignment horizontal="left" vertical="top" wrapText="1"/>
    </xf>
    <xf numFmtId="49" fontId="14" fillId="3" borderId="12" xfId="0" applyNumberFormat="1" applyFont="1" applyFill="1" applyBorder="1" applyAlignment="1">
      <alignment horizontal="left" vertical="top" wrapText="1"/>
    </xf>
    <xf numFmtId="49" fontId="14" fillId="3" borderId="11" xfId="0" applyNumberFormat="1" applyFont="1" applyFill="1" applyBorder="1" applyAlignment="1">
      <alignment horizontal="left" vertical="top" wrapText="1"/>
    </xf>
    <xf numFmtId="49" fontId="14" fillId="3" borderId="10" xfId="0" applyNumberFormat="1" applyFont="1" applyFill="1" applyBorder="1" applyAlignment="1">
      <alignment vertical="top" wrapText="1"/>
    </xf>
    <xf numFmtId="49" fontId="14" fillId="3" borderId="12" xfId="0" applyNumberFormat="1" applyFont="1" applyFill="1" applyBorder="1" applyAlignment="1">
      <alignment vertical="top" wrapText="1"/>
    </xf>
    <xf numFmtId="49" fontId="14" fillId="3" borderId="11" xfId="0" applyNumberFormat="1" applyFont="1" applyFill="1" applyBorder="1" applyAlignment="1">
      <alignment vertical="top" wrapText="1"/>
    </xf>
    <xf numFmtId="49" fontId="14" fillId="3" borderId="8" xfId="0" applyNumberFormat="1" applyFont="1" applyFill="1" applyBorder="1" applyAlignment="1">
      <alignment horizontal="left" vertical="top" wrapText="1"/>
    </xf>
    <xf numFmtId="49" fontId="14" fillId="3" borderId="13" xfId="0" applyNumberFormat="1" applyFont="1" applyFill="1" applyBorder="1" applyAlignment="1">
      <alignment horizontal="left" vertical="top" wrapText="1"/>
    </xf>
    <xf numFmtId="49" fontId="14" fillId="3" borderId="9" xfId="0" applyNumberFormat="1" applyFont="1" applyFill="1" applyBorder="1" applyAlignment="1">
      <alignment horizontal="left" vertical="top" wrapText="1"/>
    </xf>
    <xf numFmtId="0" fontId="14" fillId="3" borderId="7" xfId="0" applyFont="1" applyFill="1" applyBorder="1" applyAlignment="1">
      <alignment horizontal="left" vertical="top"/>
    </xf>
    <xf numFmtId="49" fontId="14" fillId="0" borderId="7" xfId="0" applyNumberFormat="1" applyFont="1" applyBorder="1" applyAlignment="1">
      <alignment horizontal="left" vertical="top"/>
    </xf>
    <xf numFmtId="49" fontId="14" fillId="3" borderId="10" xfId="0" applyNumberFormat="1" applyFont="1" applyFill="1" applyBorder="1" applyAlignment="1">
      <alignment horizontal="center" vertical="top"/>
    </xf>
    <xf numFmtId="49" fontId="14" fillId="3" borderId="12" xfId="0" applyNumberFormat="1" applyFont="1" applyFill="1" applyBorder="1" applyAlignment="1">
      <alignment horizontal="center" vertical="top"/>
    </xf>
    <xf numFmtId="49" fontId="14" fillId="3" borderId="11" xfId="0" applyNumberFormat="1" applyFont="1" applyFill="1" applyBorder="1" applyAlignment="1">
      <alignment horizontal="center" vertical="top"/>
    </xf>
  </cellXfs>
  <cellStyles count="5">
    <cellStyle name="Hypertextový odkaz" xfId="1" builtinId="8"/>
    <cellStyle name="Hypertextový odkaz 2" xfId="3" xr:uid="{CAFBE0AB-030F-485C-AC27-4D1FD938EFC5}"/>
    <cellStyle name="Normální" xfId="0" builtinId="0"/>
    <cellStyle name="Normální 2" xfId="2" xr:uid="{92E77FF3-9583-4303-BE81-E0FC60C7C82C}"/>
    <cellStyle name="Normální 2 2" xfId="4" xr:uid="{9349FE1C-9629-40E9-A7CC-B95613549B7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57BC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CBF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276BB"/>
      <color rgb="FFBDD6EE"/>
      <color rgb="FFDEEA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b.unipi.technology/en:hw:004-edge" TargetMode="External"/><Relationship Id="rId1" Type="http://schemas.openxmlformats.org/officeDocument/2006/relationships/hyperlink" Target="https://kb.unipi.technology/en:sw:01-mervis:connecting-to-modbus-slave-device-hidde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4"/>
  <sheetViews>
    <sheetView tabSelected="1" zoomScaleNormal="100" workbookViewId="0">
      <selection activeCell="A30" sqref="A30:XFD32"/>
    </sheetView>
  </sheetViews>
  <sheetFormatPr defaultColWidth="8.5703125" defaultRowHeight="15" x14ac:dyDescent="0.25"/>
  <cols>
    <col min="1" max="1" width="20.5703125" customWidth="1"/>
    <col min="2" max="2" width="7" customWidth="1"/>
    <col min="3" max="3" width="17.140625" style="6" customWidth="1"/>
    <col min="4" max="4" width="16.85546875" style="6" customWidth="1"/>
    <col min="5" max="5" width="16.85546875" customWidth="1"/>
    <col min="6" max="6" width="20.5703125" customWidth="1"/>
    <col min="7" max="7" width="24.5703125" customWidth="1"/>
    <col min="8" max="8" width="130" customWidth="1"/>
  </cols>
  <sheetData>
    <row r="1" spans="1:8" ht="21" x14ac:dyDescent="0.35">
      <c r="A1" s="51" t="s">
        <v>0</v>
      </c>
      <c r="B1" s="52"/>
      <c r="C1" s="52"/>
      <c r="D1" s="9"/>
      <c r="E1" s="9"/>
      <c r="F1" s="10"/>
    </row>
    <row r="2" spans="1:8" ht="21" x14ac:dyDescent="0.25">
      <c r="A2" s="63" t="s">
        <v>1</v>
      </c>
      <c r="B2" s="64"/>
      <c r="C2" s="64"/>
      <c r="D2" s="18"/>
      <c r="E2" s="18"/>
      <c r="F2" s="13" t="s">
        <v>193</v>
      </c>
    </row>
    <row r="3" spans="1:8" ht="13.5" customHeight="1" x14ac:dyDescent="0.25"/>
    <row r="4" spans="1:8" ht="13.5" customHeight="1" x14ac:dyDescent="0.25">
      <c r="A4" s="32"/>
      <c r="B4" s="54" t="s">
        <v>2</v>
      </c>
      <c r="C4" s="55"/>
      <c r="D4" s="55"/>
      <c r="E4" s="56"/>
    </row>
    <row r="5" spans="1:8" ht="13.5" customHeight="1" x14ac:dyDescent="0.25">
      <c r="A5" s="32"/>
      <c r="B5" s="32"/>
      <c r="C5" s="33"/>
      <c r="D5" s="33"/>
      <c r="E5" s="32"/>
    </row>
    <row r="6" spans="1:8" ht="13.5" customHeight="1" x14ac:dyDescent="0.25">
      <c r="A6" s="32"/>
      <c r="B6" s="45" t="s">
        <v>3</v>
      </c>
      <c r="C6" s="46"/>
      <c r="D6" s="46"/>
      <c r="E6" s="47"/>
    </row>
    <row r="7" spans="1:8" ht="13.5" customHeight="1" x14ac:dyDescent="0.25">
      <c r="A7" s="32"/>
      <c r="B7" s="65" t="s">
        <v>4</v>
      </c>
      <c r="C7" s="66"/>
      <c r="D7" s="66"/>
      <c r="E7" s="67"/>
    </row>
    <row r="9" spans="1:8" x14ac:dyDescent="0.25">
      <c r="B9" s="45" t="s">
        <v>5</v>
      </c>
      <c r="C9" s="46"/>
      <c r="D9" s="46"/>
      <c r="E9" s="47"/>
    </row>
    <row r="10" spans="1:8" x14ac:dyDescent="0.25">
      <c r="B10" s="71" t="s">
        <v>6</v>
      </c>
      <c r="C10" s="72"/>
      <c r="D10" s="72"/>
      <c r="E10" s="73"/>
    </row>
    <row r="11" spans="1:8" ht="13.5" customHeight="1" x14ac:dyDescent="0.25">
      <c r="A11" s="32"/>
      <c r="B11" s="32"/>
      <c r="C11" s="33"/>
      <c r="D11" s="33"/>
      <c r="E11" s="32"/>
    </row>
    <row r="12" spans="1:8" ht="13.5" customHeight="1" x14ac:dyDescent="0.25">
      <c r="A12" s="32"/>
      <c r="B12" s="48" t="s">
        <v>7</v>
      </c>
      <c r="C12" s="49"/>
      <c r="D12" s="49"/>
      <c r="E12" s="50"/>
      <c r="G12" s="3"/>
      <c r="H12" s="4"/>
    </row>
    <row r="13" spans="1:8" ht="13.5" customHeight="1" x14ac:dyDescent="0.25">
      <c r="A13" s="32"/>
      <c r="B13" s="57" t="s">
        <v>8</v>
      </c>
      <c r="C13" s="58"/>
      <c r="D13" s="57" t="s">
        <v>9</v>
      </c>
      <c r="E13" s="58"/>
      <c r="G13" s="3"/>
      <c r="H13" s="4"/>
    </row>
    <row r="14" spans="1:8" ht="13.5" customHeight="1" x14ac:dyDescent="0.25">
      <c r="A14" s="32"/>
      <c r="B14" s="76">
        <v>0</v>
      </c>
      <c r="C14" s="76"/>
      <c r="D14" s="59" t="s">
        <v>10</v>
      </c>
      <c r="E14" s="59"/>
      <c r="G14" s="3"/>
      <c r="H14" s="4"/>
    </row>
    <row r="15" spans="1:8" ht="13.5" customHeight="1" x14ac:dyDescent="0.25">
      <c r="A15" s="32"/>
      <c r="B15" s="76">
        <v>1</v>
      </c>
      <c r="C15" s="76"/>
      <c r="D15" s="59" t="s">
        <v>11</v>
      </c>
      <c r="E15" s="59"/>
      <c r="G15" s="3"/>
      <c r="H15" s="5"/>
    </row>
    <row r="16" spans="1:8" ht="13.5" customHeight="1" x14ac:dyDescent="0.25">
      <c r="A16" s="32"/>
      <c r="B16" s="76">
        <v>2</v>
      </c>
      <c r="C16" s="76"/>
      <c r="D16" s="59" t="s">
        <v>12</v>
      </c>
      <c r="E16" s="59"/>
      <c r="G16" s="3"/>
      <c r="H16" s="5"/>
    </row>
    <row r="17" spans="1:8" ht="13.5" customHeight="1" x14ac:dyDescent="0.25">
      <c r="A17" s="32"/>
      <c r="B17" s="76">
        <v>3</v>
      </c>
      <c r="C17" s="76"/>
      <c r="D17" s="59" t="s">
        <v>190</v>
      </c>
      <c r="E17" s="59"/>
      <c r="G17" s="3"/>
      <c r="H17" s="5"/>
    </row>
    <row r="18" spans="1:8" ht="13.5" customHeight="1" x14ac:dyDescent="0.25">
      <c r="A18" s="32"/>
      <c r="B18" s="76">
        <v>4</v>
      </c>
      <c r="C18" s="76"/>
      <c r="D18" s="59" t="s">
        <v>188</v>
      </c>
      <c r="E18" s="59"/>
      <c r="G18" s="3"/>
      <c r="H18" s="5"/>
    </row>
    <row r="19" spans="1:8" ht="13.5" customHeight="1" x14ac:dyDescent="0.25">
      <c r="C19"/>
      <c r="D19"/>
    </row>
    <row r="20" spans="1:8" ht="13.5" customHeight="1" x14ac:dyDescent="0.25">
      <c r="B20" s="48" t="s">
        <v>182</v>
      </c>
      <c r="C20" s="49"/>
      <c r="D20" s="49"/>
      <c r="E20" s="50"/>
      <c r="G20" s="3"/>
      <c r="H20" s="5"/>
    </row>
    <row r="21" spans="1:8" ht="13.5" customHeight="1" x14ac:dyDescent="0.25">
      <c r="B21" s="44"/>
      <c r="C21" s="57" t="s">
        <v>9</v>
      </c>
      <c r="D21" s="77"/>
      <c r="E21" s="58"/>
      <c r="G21" s="3"/>
      <c r="H21" s="5"/>
    </row>
    <row r="22" spans="1:8" ht="13.5" customHeight="1" x14ac:dyDescent="0.25">
      <c r="B22" s="43" t="s">
        <v>183</v>
      </c>
      <c r="C22" s="68" t="s">
        <v>11</v>
      </c>
      <c r="D22" s="69"/>
      <c r="E22" s="70"/>
      <c r="G22" s="3"/>
      <c r="H22" s="5"/>
    </row>
    <row r="23" spans="1:8" ht="13.5" customHeight="1" x14ac:dyDescent="0.25">
      <c r="B23" s="43" t="s">
        <v>184</v>
      </c>
      <c r="C23" s="68" t="s">
        <v>185</v>
      </c>
      <c r="D23" s="69"/>
      <c r="E23" s="70"/>
      <c r="G23" s="3"/>
      <c r="H23" s="5"/>
    </row>
    <row r="24" spans="1:8" ht="13.5" customHeight="1" x14ac:dyDescent="0.25">
      <c r="B24" s="43" t="s">
        <v>186</v>
      </c>
      <c r="C24" s="68" t="s">
        <v>185</v>
      </c>
      <c r="D24" s="69"/>
      <c r="E24" s="70"/>
      <c r="G24" s="3"/>
      <c r="H24" s="5"/>
    </row>
    <row r="25" spans="1:8" ht="13.5" customHeight="1" x14ac:dyDescent="0.25">
      <c r="B25" s="43" t="s">
        <v>187</v>
      </c>
      <c r="C25" s="68" t="s">
        <v>188</v>
      </c>
      <c r="D25" s="69"/>
      <c r="E25" s="70"/>
      <c r="G25" s="3"/>
      <c r="H25" s="5"/>
    </row>
    <row r="26" spans="1:8" ht="13.5" customHeight="1" x14ac:dyDescent="0.25">
      <c r="B26" s="43" t="s">
        <v>189</v>
      </c>
      <c r="C26" s="68" t="s">
        <v>188</v>
      </c>
      <c r="D26" s="69"/>
      <c r="E26" s="70"/>
      <c r="G26" s="3"/>
      <c r="H26" s="5"/>
    </row>
    <row r="27" spans="1:8" ht="13.5" customHeight="1" x14ac:dyDescent="0.25">
      <c r="A27" s="32"/>
      <c r="B27" s="32"/>
      <c r="C27" s="33"/>
      <c r="D27" s="33"/>
      <c r="E27" s="32"/>
      <c r="G27" s="3"/>
      <c r="H27" s="5"/>
    </row>
    <row r="28" spans="1:8" ht="13.5" customHeight="1" x14ac:dyDescent="0.25">
      <c r="A28" s="32"/>
      <c r="B28" s="48" t="s">
        <v>13</v>
      </c>
      <c r="C28" s="49"/>
      <c r="D28" s="49"/>
      <c r="E28" s="50"/>
      <c r="G28" s="3"/>
      <c r="H28" s="5"/>
    </row>
    <row r="29" spans="1:8" ht="13.5" customHeight="1" x14ac:dyDescent="0.25">
      <c r="A29" s="32"/>
      <c r="B29" s="60" t="s">
        <v>14</v>
      </c>
      <c r="C29" s="61"/>
      <c r="D29" s="61"/>
      <c r="E29" s="62"/>
    </row>
    <row r="30" spans="1:8" ht="13.5" customHeight="1" x14ac:dyDescent="0.25">
      <c r="A30" s="32"/>
      <c r="C30"/>
      <c r="D30"/>
    </row>
    <row r="31" spans="1:8" ht="13.5" customHeight="1" x14ac:dyDescent="0.25">
      <c r="A31" s="32"/>
      <c r="B31" s="48" t="s">
        <v>199</v>
      </c>
      <c r="C31" s="49"/>
      <c r="D31" s="49"/>
      <c r="E31" s="50"/>
    </row>
    <row r="32" spans="1:8" ht="13.5" customHeight="1" x14ac:dyDescent="0.25">
      <c r="A32" s="32"/>
      <c r="B32" s="60">
        <v>0</v>
      </c>
      <c r="C32" s="61"/>
      <c r="D32" s="61"/>
      <c r="E32" s="62"/>
    </row>
    <row r="33" spans="1:5" ht="13.5" customHeight="1" x14ac:dyDescent="0.25">
      <c r="A33" s="32"/>
      <c r="B33" s="32"/>
      <c r="C33" s="33"/>
      <c r="D33" s="33"/>
      <c r="E33" s="32"/>
    </row>
    <row r="34" spans="1:5" ht="13.5" customHeight="1" x14ac:dyDescent="0.25">
      <c r="A34" s="32"/>
      <c r="B34" s="48" t="s">
        <v>15</v>
      </c>
      <c r="C34" s="49"/>
      <c r="D34" s="49"/>
      <c r="E34" s="50"/>
    </row>
    <row r="35" spans="1:5" ht="13.5" customHeight="1" x14ac:dyDescent="0.25">
      <c r="A35" s="32"/>
      <c r="B35" s="34"/>
      <c r="C35" s="34" t="s">
        <v>16</v>
      </c>
      <c r="D35" s="34" t="s">
        <v>8</v>
      </c>
      <c r="E35" s="34" t="s">
        <v>1</v>
      </c>
    </row>
    <row r="36" spans="1:5" ht="13.5" customHeight="1" x14ac:dyDescent="0.25">
      <c r="A36" s="32"/>
      <c r="B36" s="53" t="s">
        <v>17</v>
      </c>
      <c r="C36" s="35" t="s">
        <v>18</v>
      </c>
      <c r="D36" s="36">
        <v>0</v>
      </c>
      <c r="E36" s="36" t="s">
        <v>19</v>
      </c>
    </row>
    <row r="37" spans="1:5" ht="13.5" customHeight="1" x14ac:dyDescent="0.25">
      <c r="A37" s="32"/>
      <c r="B37" s="53"/>
      <c r="C37" s="35" t="s">
        <v>20</v>
      </c>
      <c r="D37" s="36">
        <v>50</v>
      </c>
      <c r="E37" s="36" t="s">
        <v>21</v>
      </c>
    </row>
    <row r="38" spans="1:5" ht="13.5" customHeight="1" x14ac:dyDescent="0.25">
      <c r="A38" s="32"/>
      <c r="B38" s="53"/>
      <c r="C38" s="35" t="s">
        <v>22</v>
      </c>
      <c r="D38" s="36">
        <v>0</v>
      </c>
      <c r="E38" s="36" t="s">
        <v>10</v>
      </c>
    </row>
    <row r="39" spans="1:5" ht="13.5" customHeight="1" x14ac:dyDescent="0.25">
      <c r="A39" s="32"/>
      <c r="B39" s="53" t="s">
        <v>23</v>
      </c>
      <c r="C39" s="35" t="s">
        <v>24</v>
      </c>
      <c r="D39" s="36">
        <v>0</v>
      </c>
      <c r="E39" s="36" t="s">
        <v>10</v>
      </c>
    </row>
    <row r="40" spans="1:5" ht="13.5" customHeight="1" x14ac:dyDescent="0.25">
      <c r="A40" s="32"/>
      <c r="B40" s="53"/>
      <c r="C40" s="35" t="s">
        <v>25</v>
      </c>
      <c r="D40" s="36">
        <v>0</v>
      </c>
      <c r="E40" s="36" t="s">
        <v>10</v>
      </c>
    </row>
    <row r="41" spans="1:5" ht="13.5" customHeight="1" x14ac:dyDescent="0.25">
      <c r="A41" s="32"/>
      <c r="B41" s="37" t="s">
        <v>26</v>
      </c>
      <c r="C41" s="35" t="s">
        <v>24</v>
      </c>
      <c r="D41" s="36">
        <v>0</v>
      </c>
      <c r="E41" s="36" t="s">
        <v>10</v>
      </c>
    </row>
    <row r="42" spans="1:5" ht="13.5" customHeight="1" x14ac:dyDescent="0.25">
      <c r="A42" s="32"/>
      <c r="B42" s="74" t="s">
        <v>27</v>
      </c>
      <c r="C42" s="35" t="s">
        <v>28</v>
      </c>
      <c r="D42" s="36">
        <v>2500</v>
      </c>
      <c r="E42" s="36" t="s">
        <v>29</v>
      </c>
    </row>
    <row r="43" spans="1:5" ht="13.5" customHeight="1" x14ac:dyDescent="0.25">
      <c r="A43" s="32"/>
      <c r="B43" s="75"/>
      <c r="C43" s="35" t="s">
        <v>30</v>
      </c>
      <c r="D43" s="36">
        <v>0</v>
      </c>
      <c r="E43" s="36" t="s">
        <v>10</v>
      </c>
    </row>
    <row r="44" spans="1:5" x14ac:dyDescent="0.25">
      <c r="A44" s="32"/>
    </row>
  </sheetData>
  <mergeCells count="35">
    <mergeCell ref="B42:B43"/>
    <mergeCell ref="B28:E28"/>
    <mergeCell ref="B14:C14"/>
    <mergeCell ref="B15:C15"/>
    <mergeCell ref="B16:C16"/>
    <mergeCell ref="B17:C17"/>
    <mergeCell ref="B18:C18"/>
    <mergeCell ref="C21:E21"/>
    <mergeCell ref="C22:E22"/>
    <mergeCell ref="C23:E23"/>
    <mergeCell ref="C24:E24"/>
    <mergeCell ref="C25:E25"/>
    <mergeCell ref="B31:E31"/>
    <mergeCell ref="B32:E32"/>
    <mergeCell ref="B7:E7"/>
    <mergeCell ref="C26:E26"/>
    <mergeCell ref="B10:E10"/>
    <mergeCell ref="B13:C13"/>
    <mergeCell ref="B39:B40"/>
    <mergeCell ref="B9:E9"/>
    <mergeCell ref="B20:E20"/>
    <mergeCell ref="A1:C1"/>
    <mergeCell ref="B36:B38"/>
    <mergeCell ref="B4:E4"/>
    <mergeCell ref="B6:E6"/>
    <mergeCell ref="B12:E12"/>
    <mergeCell ref="D13:E13"/>
    <mergeCell ref="D14:E14"/>
    <mergeCell ref="D15:E15"/>
    <mergeCell ref="D16:E16"/>
    <mergeCell ref="D17:E17"/>
    <mergeCell ref="D18:E18"/>
    <mergeCell ref="B34:E34"/>
    <mergeCell ref="B29:E29"/>
    <mergeCell ref="A2:C2"/>
  </mergeCells>
  <hyperlinks>
    <hyperlink ref="B4" r:id="rId1" display="Pro více informací navštivte UniPi Knowledge " xr:uid="{00000000-0004-0000-0200-000000000000}"/>
    <hyperlink ref="B4:E4" r:id="rId2" display="Check out the Unipi Knowledge base for more information" xr:uid="{685EA204-FEB8-46A9-8729-AFB7C3FD75C5}"/>
  </hyperlinks>
  <pageMargins left="0.25" right="0.25" top="0.75" bottom="0.75" header="0.3" footer="0.3"/>
  <pageSetup paperSize="9" firstPageNumber="0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EACCD-8B66-4B80-AF42-AD6F6557557C}">
  <dimension ref="A1:K15"/>
  <sheetViews>
    <sheetView zoomScaleNormal="100" workbookViewId="0">
      <pane ySplit="5" topLeftCell="A6" activePane="bottomLeft" state="frozen"/>
      <selection pane="bottomLeft" activeCell="D6" sqref="D6:D9"/>
    </sheetView>
  </sheetViews>
  <sheetFormatPr defaultColWidth="8.5703125" defaultRowHeight="15" x14ac:dyDescent="0.25"/>
  <cols>
    <col min="1" max="2" width="8.140625" customWidth="1"/>
    <col min="3" max="3" width="7.42578125" customWidth="1"/>
    <col min="4" max="4" width="5.28515625" customWidth="1"/>
    <col min="5" max="5" width="13.42578125" customWidth="1"/>
    <col min="6" max="6" width="23.85546875" customWidth="1"/>
    <col min="7" max="7" width="5.42578125" customWidth="1"/>
    <col min="8" max="8" width="10.7109375" customWidth="1"/>
    <col min="9" max="9" width="6.7109375" customWidth="1"/>
    <col min="10" max="10" width="9.85546875" customWidth="1"/>
  </cols>
  <sheetData>
    <row r="1" spans="1:11" ht="21" x14ac:dyDescent="0.35">
      <c r="A1" s="51" t="str">
        <f>Description!A1</f>
        <v>Edge E410</v>
      </c>
      <c r="B1" s="52"/>
      <c r="C1" s="52"/>
      <c r="D1" s="52"/>
      <c r="E1" s="52"/>
      <c r="F1" s="7"/>
      <c r="G1" s="8"/>
      <c r="H1" s="8"/>
      <c r="I1" s="9"/>
      <c r="J1" s="10"/>
      <c r="K1" s="1"/>
    </row>
    <row r="2" spans="1:11" ht="21" x14ac:dyDescent="0.35">
      <c r="A2" s="63" t="s">
        <v>31</v>
      </c>
      <c r="B2" s="64"/>
      <c r="C2" s="64"/>
      <c r="D2" s="64"/>
      <c r="E2" s="64"/>
      <c r="F2" s="64"/>
      <c r="G2" s="12"/>
      <c r="H2" s="12"/>
      <c r="I2" s="11"/>
      <c r="J2" s="13" t="str">
        <f>Description!F2</f>
        <v>v1.0</v>
      </c>
      <c r="K2" s="1"/>
    </row>
    <row r="3" spans="1:11" ht="21" x14ac:dyDescent="0.35">
      <c r="A3" s="14"/>
      <c r="B3" s="19"/>
      <c r="C3" s="19"/>
      <c r="D3" s="1"/>
      <c r="E3" s="15"/>
      <c r="F3" s="15"/>
      <c r="G3" s="15"/>
      <c r="H3" s="15"/>
      <c r="I3" s="15"/>
      <c r="J3" s="15"/>
      <c r="K3" s="1"/>
    </row>
    <row r="4" spans="1:11" ht="18" customHeight="1" x14ac:dyDescent="0.35">
      <c r="A4" s="87" t="s">
        <v>32</v>
      </c>
      <c r="B4" s="88"/>
      <c r="C4" s="87" t="s">
        <v>33</v>
      </c>
      <c r="D4" s="89" t="s">
        <v>34</v>
      </c>
      <c r="E4" s="89" t="s">
        <v>35</v>
      </c>
      <c r="F4" s="96" t="s">
        <v>36</v>
      </c>
      <c r="G4" s="96"/>
      <c r="H4" s="96"/>
      <c r="I4" s="89" t="s">
        <v>37</v>
      </c>
      <c r="J4" s="89" t="s">
        <v>38</v>
      </c>
      <c r="K4" s="1"/>
    </row>
    <row r="5" spans="1:11" x14ac:dyDescent="0.25">
      <c r="A5" s="16" t="s">
        <v>39</v>
      </c>
      <c r="B5" s="16" t="s">
        <v>40</v>
      </c>
      <c r="C5" s="88"/>
      <c r="D5" s="89"/>
      <c r="E5" s="89"/>
      <c r="F5" s="96"/>
      <c r="G5" s="96"/>
      <c r="H5" s="96"/>
      <c r="I5" s="89"/>
      <c r="J5" s="89"/>
      <c r="K5" s="2"/>
    </row>
    <row r="6" spans="1:11" s="22" customFormat="1" ht="13.5" customHeight="1" x14ac:dyDescent="0.2">
      <c r="A6" s="78" t="s">
        <v>191</v>
      </c>
      <c r="B6" s="81" t="str">
        <f t="shared" ref="B6:B15" si="0">CONCATENATE("0x",DEC2HEX($A6,4))</f>
        <v>0x0F9E</v>
      </c>
      <c r="C6" s="84" t="s">
        <v>42</v>
      </c>
      <c r="D6" s="84" t="s">
        <v>59</v>
      </c>
      <c r="E6" s="84" t="s">
        <v>67</v>
      </c>
      <c r="F6" s="100" t="s">
        <v>192</v>
      </c>
      <c r="G6" s="101"/>
      <c r="H6" s="102"/>
      <c r="I6" s="20"/>
      <c r="J6" s="84" t="s">
        <v>46</v>
      </c>
    </row>
    <row r="7" spans="1:11" s="22" customFormat="1" ht="13.5" customHeight="1" x14ac:dyDescent="0.2">
      <c r="A7" s="79"/>
      <c r="B7" s="82"/>
      <c r="C7" s="85"/>
      <c r="D7" s="85"/>
      <c r="E7" s="85"/>
      <c r="F7" s="100" t="s">
        <v>60</v>
      </c>
      <c r="G7" s="101"/>
      <c r="H7" s="102"/>
      <c r="I7" s="20" t="s">
        <v>66</v>
      </c>
      <c r="J7" s="85"/>
    </row>
    <row r="8" spans="1:11" s="22" customFormat="1" ht="13.5" customHeight="1" x14ac:dyDescent="0.2">
      <c r="A8" s="79"/>
      <c r="B8" s="82"/>
      <c r="C8" s="85"/>
      <c r="D8" s="85"/>
      <c r="E8" s="85"/>
      <c r="F8" s="100" t="s">
        <v>62</v>
      </c>
      <c r="G8" s="101"/>
      <c r="H8" s="102"/>
      <c r="I8" s="20" t="s">
        <v>42</v>
      </c>
      <c r="J8" s="85"/>
    </row>
    <row r="9" spans="1:11" s="22" customFormat="1" ht="13.5" customHeight="1" x14ac:dyDescent="0.2">
      <c r="A9" s="80"/>
      <c r="B9" s="83"/>
      <c r="C9" s="86"/>
      <c r="D9" s="86"/>
      <c r="E9" s="86"/>
      <c r="F9" s="100" t="s">
        <v>64</v>
      </c>
      <c r="G9" s="101"/>
      <c r="H9" s="102"/>
      <c r="I9" s="20" t="s">
        <v>72</v>
      </c>
      <c r="J9" s="86"/>
    </row>
    <row r="10" spans="1:11" s="22" customFormat="1" ht="13.5" customHeight="1" x14ac:dyDescent="0.2">
      <c r="A10" s="38" t="s">
        <v>41</v>
      </c>
      <c r="B10" s="28" t="str">
        <f t="shared" si="0"/>
        <v>0x0FA0</v>
      </c>
      <c r="C10" s="20" t="s">
        <v>42</v>
      </c>
      <c r="D10" s="20" t="s">
        <v>43</v>
      </c>
      <c r="E10" s="20" t="s">
        <v>44</v>
      </c>
      <c r="F10" s="93" t="s">
        <v>45</v>
      </c>
      <c r="G10" s="94"/>
      <c r="H10" s="95"/>
      <c r="I10" s="20"/>
      <c r="J10" s="20" t="s">
        <v>46</v>
      </c>
    </row>
    <row r="11" spans="1:11" s="22" customFormat="1" ht="13.5" customHeight="1" x14ac:dyDescent="0.2">
      <c r="A11" s="38" t="s">
        <v>47</v>
      </c>
      <c r="B11" s="28" t="str">
        <f t="shared" si="0"/>
        <v>0x0FA1</v>
      </c>
      <c r="C11" s="20" t="s">
        <v>42</v>
      </c>
      <c r="D11" s="20" t="s">
        <v>43</v>
      </c>
      <c r="E11" s="20" t="s">
        <v>44</v>
      </c>
      <c r="F11" s="97" t="s">
        <v>48</v>
      </c>
      <c r="G11" s="98"/>
      <c r="H11" s="99"/>
      <c r="I11" s="20"/>
      <c r="J11" s="20" t="s">
        <v>46</v>
      </c>
    </row>
    <row r="12" spans="1:11" s="22" customFormat="1" ht="13.5" customHeight="1" x14ac:dyDescent="0.2">
      <c r="A12" s="38" t="s">
        <v>49</v>
      </c>
      <c r="B12" s="28" t="str">
        <f t="shared" si="0"/>
        <v>0x1068</v>
      </c>
      <c r="C12" s="20" t="s">
        <v>42</v>
      </c>
      <c r="D12" s="20" t="s">
        <v>43</v>
      </c>
      <c r="E12" s="20" t="s">
        <v>44</v>
      </c>
      <c r="F12" s="97" t="s">
        <v>50</v>
      </c>
      <c r="G12" s="98"/>
      <c r="H12" s="99"/>
      <c r="I12" s="20"/>
      <c r="J12" s="20" t="s">
        <v>46</v>
      </c>
    </row>
    <row r="13" spans="1:11" s="22" customFormat="1" ht="13.5" customHeight="1" x14ac:dyDescent="0.2">
      <c r="A13" s="38" t="s">
        <v>51</v>
      </c>
      <c r="B13" s="28" t="str">
        <f t="shared" si="0"/>
        <v>0x1069</v>
      </c>
      <c r="C13" s="20" t="s">
        <v>42</v>
      </c>
      <c r="D13" s="20" t="s">
        <v>43</v>
      </c>
      <c r="E13" s="20" t="s">
        <v>44</v>
      </c>
      <c r="F13" s="97" t="s">
        <v>52</v>
      </c>
      <c r="G13" s="98"/>
      <c r="H13" s="99"/>
      <c r="I13" s="20"/>
      <c r="J13" s="20" t="s">
        <v>46</v>
      </c>
    </row>
    <row r="14" spans="1:11" s="22" customFormat="1" ht="13.5" customHeight="1" x14ac:dyDescent="0.2">
      <c r="A14" s="38" t="s">
        <v>53</v>
      </c>
      <c r="B14" s="28" t="str">
        <f t="shared" si="0"/>
        <v>0x106A</v>
      </c>
      <c r="C14" s="20" t="s">
        <v>42</v>
      </c>
      <c r="D14" s="20" t="s">
        <v>43</v>
      </c>
      <c r="E14" s="20" t="s">
        <v>44</v>
      </c>
      <c r="F14" s="97" t="s">
        <v>54</v>
      </c>
      <c r="G14" s="98"/>
      <c r="H14" s="99"/>
      <c r="I14" s="20"/>
      <c r="J14" s="20" t="s">
        <v>46</v>
      </c>
    </row>
    <row r="15" spans="1:11" s="22" customFormat="1" ht="13.5" customHeight="1" x14ac:dyDescent="0.2">
      <c r="A15" s="38" t="s">
        <v>55</v>
      </c>
      <c r="B15" s="28" t="str">
        <f t="shared" si="0"/>
        <v>0x106B</v>
      </c>
      <c r="C15" s="20" t="s">
        <v>42</v>
      </c>
      <c r="D15" s="20" t="s">
        <v>43</v>
      </c>
      <c r="E15" s="20" t="s">
        <v>44</v>
      </c>
      <c r="F15" s="90" t="s">
        <v>56</v>
      </c>
      <c r="G15" s="91"/>
      <c r="H15" s="92"/>
      <c r="I15" s="20"/>
      <c r="J15" s="20" t="s">
        <v>46</v>
      </c>
    </row>
  </sheetData>
  <autoFilter ref="A5:J15" xr:uid="{00000000-0001-0000-0000-000000000000}">
    <filterColumn colId="5" showButton="0"/>
    <filterColumn colId="6" showButton="0"/>
  </autoFilter>
  <mergeCells count="25">
    <mergeCell ref="F15:H15"/>
    <mergeCell ref="F10:H10"/>
    <mergeCell ref="F4:H5"/>
    <mergeCell ref="I4:I5"/>
    <mergeCell ref="J4:J5"/>
    <mergeCell ref="F11:H11"/>
    <mergeCell ref="F12:H12"/>
    <mergeCell ref="F13:H13"/>
    <mergeCell ref="F14:H14"/>
    <mergeCell ref="F6:H6"/>
    <mergeCell ref="F7:H7"/>
    <mergeCell ref="J6:J9"/>
    <mergeCell ref="F8:H8"/>
    <mergeCell ref="F9:H9"/>
    <mergeCell ref="A1:E1"/>
    <mergeCell ref="A4:B4"/>
    <mergeCell ref="C4:C5"/>
    <mergeCell ref="D4:D5"/>
    <mergeCell ref="E4:E5"/>
    <mergeCell ref="A2:F2"/>
    <mergeCell ref="A6:A9"/>
    <mergeCell ref="B6:B9"/>
    <mergeCell ref="C6:C9"/>
    <mergeCell ref="E6:E9"/>
    <mergeCell ref="D6:D9"/>
  </mergeCells>
  <pageMargins left="0.25" right="0.25" top="0.75" bottom="0.75" header="0.3" footer="0.3"/>
  <pageSetup paperSize="9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D4BC0-591B-499E-AFF4-EA19B44687C9}">
  <dimension ref="A1:H8"/>
  <sheetViews>
    <sheetView zoomScaleNormal="100" workbookViewId="0">
      <pane ySplit="5" topLeftCell="A6" activePane="bottomLeft" state="frozen"/>
      <selection pane="bottomLeft" activeCell="D6" sqref="D6"/>
    </sheetView>
  </sheetViews>
  <sheetFormatPr defaultColWidth="8.5703125" defaultRowHeight="15" x14ac:dyDescent="0.25"/>
  <cols>
    <col min="1" max="2" width="8.140625" customWidth="1"/>
    <col min="3" max="3" width="5.28515625" customWidth="1"/>
    <col min="4" max="4" width="67.5703125" customWidth="1"/>
    <col min="5" max="5" width="9.85546875" customWidth="1"/>
  </cols>
  <sheetData>
    <row r="1" spans="1:8" ht="21" x14ac:dyDescent="0.35">
      <c r="A1" s="51" t="str">
        <f>Description!A1</f>
        <v>Edge E410</v>
      </c>
      <c r="B1" s="52"/>
      <c r="C1" s="52"/>
      <c r="D1" s="52"/>
      <c r="E1" s="10"/>
      <c r="F1" s="1"/>
      <c r="G1" s="1"/>
      <c r="H1" s="1"/>
    </row>
    <row r="2" spans="1:8" ht="21" x14ac:dyDescent="0.35">
      <c r="A2" s="63" t="s">
        <v>57</v>
      </c>
      <c r="B2" s="64"/>
      <c r="C2" s="64"/>
      <c r="D2" s="64"/>
      <c r="E2" s="13" t="str">
        <f>Description!F2</f>
        <v>v1.0</v>
      </c>
      <c r="F2" s="1"/>
      <c r="G2" s="1"/>
      <c r="H2" s="1"/>
    </row>
    <row r="3" spans="1:8" ht="21" x14ac:dyDescent="0.35">
      <c r="A3" s="25"/>
      <c r="B3" s="24"/>
      <c r="C3" s="1"/>
      <c r="D3" s="15"/>
      <c r="E3" s="1"/>
      <c r="F3" s="1"/>
      <c r="G3" s="1"/>
      <c r="H3" s="1"/>
    </row>
    <row r="4" spans="1:8" ht="18" customHeight="1" x14ac:dyDescent="0.35">
      <c r="A4" s="87" t="s">
        <v>32</v>
      </c>
      <c r="B4" s="88"/>
      <c r="C4" s="89" t="s">
        <v>34</v>
      </c>
      <c r="D4" s="89" t="s">
        <v>36</v>
      </c>
      <c r="E4" s="89" t="s">
        <v>38</v>
      </c>
      <c r="F4" s="1"/>
      <c r="G4" s="1"/>
      <c r="H4" s="1"/>
    </row>
    <row r="5" spans="1:8" ht="18" customHeight="1" x14ac:dyDescent="0.25">
      <c r="A5" s="17" t="s">
        <v>39</v>
      </c>
      <c r="B5" s="17" t="s">
        <v>40</v>
      </c>
      <c r="C5" s="89"/>
      <c r="D5" s="89"/>
      <c r="E5" s="89"/>
      <c r="F5" s="2"/>
      <c r="G5" s="2"/>
      <c r="H5" s="2"/>
    </row>
    <row r="6" spans="1:8" x14ac:dyDescent="0.25">
      <c r="A6" s="30" t="s">
        <v>58</v>
      </c>
      <c r="B6" s="31" t="str">
        <f>CONCATENATE("0x",DEC2HEX($A6,4))</f>
        <v>0x0BB8</v>
      </c>
      <c r="C6" s="30" t="s">
        <v>59</v>
      </c>
      <c r="D6" s="30" t="s">
        <v>60</v>
      </c>
      <c r="E6" s="30" t="s">
        <v>46</v>
      </c>
    </row>
    <row r="7" spans="1:8" x14ac:dyDescent="0.25">
      <c r="A7" s="30" t="s">
        <v>61</v>
      </c>
      <c r="B7" s="31" t="str">
        <f t="shared" ref="B7:B8" si="0">CONCATENATE("0x",DEC2HEX($A7,4))</f>
        <v>0x0BB9</v>
      </c>
      <c r="C7" s="30" t="s">
        <v>59</v>
      </c>
      <c r="D7" s="30" t="s">
        <v>62</v>
      </c>
      <c r="E7" s="30" t="s">
        <v>46</v>
      </c>
    </row>
    <row r="8" spans="1:8" x14ac:dyDescent="0.25">
      <c r="A8" s="30" t="s">
        <v>63</v>
      </c>
      <c r="B8" s="31" t="str">
        <f t="shared" si="0"/>
        <v>0x0BBA</v>
      </c>
      <c r="C8" s="30" t="s">
        <v>59</v>
      </c>
      <c r="D8" s="30" t="s">
        <v>64</v>
      </c>
      <c r="E8" s="30" t="s">
        <v>46</v>
      </c>
    </row>
  </sheetData>
  <autoFilter ref="A5:E5" xr:uid="{00000000-0001-0000-0100-000000000000}"/>
  <mergeCells count="6">
    <mergeCell ref="E4:E5"/>
    <mergeCell ref="A1:D1"/>
    <mergeCell ref="A2:D2"/>
    <mergeCell ref="A4:B4"/>
    <mergeCell ref="C4:C5"/>
    <mergeCell ref="D4:D5"/>
  </mergeCells>
  <pageMargins left="0.25" right="0.25" top="0.75" bottom="0.75" header="0.3" footer="0.3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zoomScaleNormal="100" workbookViewId="0">
      <pane ySplit="5" topLeftCell="A6" activePane="bottomLeft" state="frozen"/>
      <selection pane="bottomLeft" activeCell="F69" sqref="F69:H69"/>
    </sheetView>
  </sheetViews>
  <sheetFormatPr defaultColWidth="8.5703125" defaultRowHeight="15" x14ac:dyDescent="0.25"/>
  <cols>
    <col min="1" max="2" width="8.140625" customWidth="1"/>
    <col min="3" max="3" width="7.42578125" customWidth="1"/>
    <col min="4" max="4" width="5.28515625" customWidth="1"/>
    <col min="5" max="5" width="13.42578125" customWidth="1"/>
    <col min="6" max="6" width="23.85546875" customWidth="1"/>
    <col min="7" max="7" width="5.42578125" customWidth="1"/>
    <col min="8" max="8" width="10.7109375" customWidth="1"/>
    <col min="9" max="9" width="6.7109375" customWidth="1"/>
    <col min="10" max="10" width="9.85546875" customWidth="1"/>
  </cols>
  <sheetData>
    <row r="1" spans="1:11" ht="21" x14ac:dyDescent="0.35">
      <c r="A1" s="51" t="str">
        <f>Description!A1</f>
        <v>Edge E410</v>
      </c>
      <c r="B1" s="52"/>
      <c r="C1" s="52"/>
      <c r="D1" s="52"/>
      <c r="E1" s="52"/>
      <c r="F1" s="7"/>
      <c r="G1" s="8"/>
      <c r="H1" s="8"/>
      <c r="I1" s="9"/>
      <c r="J1" s="10"/>
      <c r="K1" s="1"/>
    </row>
    <row r="2" spans="1:11" ht="21" x14ac:dyDescent="0.35">
      <c r="A2" s="63" t="s">
        <v>65</v>
      </c>
      <c r="B2" s="64"/>
      <c r="C2" s="64"/>
      <c r="D2" s="64"/>
      <c r="E2" s="64"/>
      <c r="F2" s="11"/>
      <c r="G2" s="12"/>
      <c r="H2" s="12"/>
      <c r="I2" s="11"/>
      <c r="J2" s="13" t="str">
        <f>Description!F2</f>
        <v>v1.0</v>
      </c>
      <c r="K2" s="1"/>
    </row>
    <row r="3" spans="1:11" ht="21" x14ac:dyDescent="0.35">
      <c r="A3" s="14"/>
      <c r="B3" s="19"/>
      <c r="C3" s="19"/>
      <c r="D3" s="1"/>
      <c r="E3" s="15"/>
      <c r="F3" s="15"/>
      <c r="G3" s="15"/>
      <c r="H3" s="15"/>
      <c r="I3" s="15"/>
      <c r="J3" s="15"/>
      <c r="K3" s="1"/>
    </row>
    <row r="4" spans="1:11" ht="18" customHeight="1" x14ac:dyDescent="0.35">
      <c r="A4" s="87" t="s">
        <v>32</v>
      </c>
      <c r="B4" s="88"/>
      <c r="C4" s="87" t="s">
        <v>33</v>
      </c>
      <c r="D4" s="89" t="s">
        <v>34</v>
      </c>
      <c r="E4" s="89" t="s">
        <v>35</v>
      </c>
      <c r="F4" s="96" t="s">
        <v>36</v>
      </c>
      <c r="G4" s="96"/>
      <c r="H4" s="96"/>
      <c r="I4" s="89" t="s">
        <v>37</v>
      </c>
      <c r="J4" s="89" t="s">
        <v>38</v>
      </c>
      <c r="K4" s="1"/>
    </row>
    <row r="5" spans="1:11" x14ac:dyDescent="0.25">
      <c r="A5" s="16" t="s">
        <v>39</v>
      </c>
      <c r="B5" s="16" t="s">
        <v>40</v>
      </c>
      <c r="C5" s="88"/>
      <c r="D5" s="89"/>
      <c r="E5" s="89"/>
      <c r="F5" s="96"/>
      <c r="G5" s="96"/>
      <c r="H5" s="96"/>
      <c r="I5" s="89"/>
      <c r="J5" s="89"/>
      <c r="K5" s="2"/>
    </row>
    <row r="6" spans="1:11" s="22" customFormat="1" ht="13.5" customHeight="1" x14ac:dyDescent="0.2">
      <c r="A6" s="84" t="s">
        <v>66</v>
      </c>
      <c r="B6" s="81" t="str">
        <f>CONCATENATE("0x",DEC2HEX($A6,4))</f>
        <v>0x0000</v>
      </c>
      <c r="C6" s="84" t="s">
        <v>42</v>
      </c>
      <c r="D6" s="84" t="s">
        <v>43</v>
      </c>
      <c r="E6" s="111" t="s">
        <v>67</v>
      </c>
      <c r="F6" s="105" t="s">
        <v>68</v>
      </c>
      <c r="G6" s="106"/>
      <c r="H6" s="107"/>
      <c r="I6" s="20"/>
      <c r="J6" s="84" t="s">
        <v>46</v>
      </c>
    </row>
    <row r="7" spans="1:11" s="22" customFormat="1" ht="13.5" customHeight="1" x14ac:dyDescent="0.2">
      <c r="A7" s="85"/>
      <c r="B7" s="82"/>
      <c r="C7" s="85"/>
      <c r="D7" s="85"/>
      <c r="E7" s="112"/>
      <c r="F7" s="105" t="s">
        <v>69</v>
      </c>
      <c r="G7" s="106"/>
      <c r="H7" s="107"/>
      <c r="I7" s="20" t="s">
        <v>66</v>
      </c>
      <c r="J7" s="85"/>
    </row>
    <row r="8" spans="1:11" s="22" customFormat="1" ht="13.5" customHeight="1" x14ac:dyDescent="0.2">
      <c r="A8" s="85"/>
      <c r="B8" s="82"/>
      <c r="C8" s="85"/>
      <c r="D8" s="85"/>
      <c r="E8" s="112"/>
      <c r="F8" s="105" t="s">
        <v>70</v>
      </c>
      <c r="G8" s="106"/>
      <c r="H8" s="107"/>
      <c r="I8" s="20" t="s">
        <v>42</v>
      </c>
      <c r="J8" s="85"/>
    </row>
    <row r="9" spans="1:11" s="22" customFormat="1" ht="13.5" customHeight="1" x14ac:dyDescent="0.2">
      <c r="A9" s="85"/>
      <c r="B9" s="82"/>
      <c r="C9" s="85"/>
      <c r="D9" s="85"/>
      <c r="E9" s="112"/>
      <c r="F9" s="105" t="s">
        <v>71</v>
      </c>
      <c r="G9" s="106"/>
      <c r="H9" s="107"/>
      <c r="I9" s="20" t="s">
        <v>72</v>
      </c>
      <c r="J9" s="85"/>
    </row>
    <row r="10" spans="1:11" s="22" customFormat="1" ht="13.5" customHeight="1" x14ac:dyDescent="0.2">
      <c r="A10" s="86"/>
      <c r="B10" s="83"/>
      <c r="C10" s="86"/>
      <c r="D10" s="86"/>
      <c r="E10" s="113"/>
      <c r="F10" s="105" t="s">
        <v>73</v>
      </c>
      <c r="G10" s="106"/>
      <c r="H10" s="107"/>
      <c r="I10" s="20" t="s">
        <v>74</v>
      </c>
      <c r="J10" s="86"/>
    </row>
    <row r="11" spans="1:11" s="22" customFormat="1" ht="13.5" customHeight="1" x14ac:dyDescent="0.2">
      <c r="A11" s="84" t="s">
        <v>42</v>
      </c>
      <c r="B11" s="81" t="str">
        <f>CONCATENATE("0x",DEC2HEX($A11,4))</f>
        <v>0x0001</v>
      </c>
      <c r="C11" s="84" t="s">
        <v>42</v>
      </c>
      <c r="D11" s="84" t="s">
        <v>75</v>
      </c>
      <c r="E11" s="111" t="s">
        <v>67</v>
      </c>
      <c r="F11" s="105" t="s">
        <v>76</v>
      </c>
      <c r="G11" s="106"/>
      <c r="H11" s="107"/>
      <c r="I11" s="20"/>
      <c r="J11" s="84" t="s">
        <v>46</v>
      </c>
    </row>
    <row r="12" spans="1:11" s="22" customFormat="1" ht="13.5" customHeight="1" x14ac:dyDescent="0.2">
      <c r="A12" s="85"/>
      <c r="B12" s="82"/>
      <c r="C12" s="85"/>
      <c r="D12" s="85"/>
      <c r="E12" s="112"/>
      <c r="F12" s="105" t="s">
        <v>77</v>
      </c>
      <c r="G12" s="106"/>
      <c r="H12" s="107"/>
      <c r="I12" s="20" t="s">
        <v>66</v>
      </c>
      <c r="J12" s="85"/>
    </row>
    <row r="13" spans="1:11" s="22" customFormat="1" ht="13.5" customHeight="1" x14ac:dyDescent="0.2">
      <c r="A13" s="86"/>
      <c r="B13" s="83"/>
      <c r="C13" s="86"/>
      <c r="D13" s="86"/>
      <c r="E13" s="113"/>
      <c r="F13" s="105" t="s">
        <v>78</v>
      </c>
      <c r="G13" s="106"/>
      <c r="H13" s="107"/>
      <c r="I13" s="20" t="s">
        <v>42</v>
      </c>
      <c r="J13" s="86"/>
    </row>
    <row r="14" spans="1:11" s="22" customFormat="1" ht="13.5" customHeight="1" x14ac:dyDescent="0.2">
      <c r="A14" s="20" t="s">
        <v>72</v>
      </c>
      <c r="B14" s="28" t="str">
        <f>CONCATENATE("0x",DEC2HEX($A14,4))</f>
        <v>0x0002</v>
      </c>
      <c r="C14" s="20" t="s">
        <v>72</v>
      </c>
      <c r="D14" s="20" t="s">
        <v>43</v>
      </c>
      <c r="E14" s="21" t="s">
        <v>79</v>
      </c>
      <c r="F14" s="105" t="s">
        <v>80</v>
      </c>
      <c r="G14" s="106"/>
      <c r="H14" s="107"/>
      <c r="I14" s="20"/>
      <c r="J14" s="20" t="s">
        <v>46</v>
      </c>
    </row>
    <row r="15" spans="1:11" s="22" customFormat="1" ht="13.5" customHeight="1" x14ac:dyDescent="0.2">
      <c r="A15" s="20" t="s">
        <v>81</v>
      </c>
      <c r="B15" s="28" t="str">
        <f t="shared" ref="B15:B17" si="0">CONCATENATE("0x",DEC2HEX($A15,4))</f>
        <v>0x0004</v>
      </c>
      <c r="C15" s="20" t="s">
        <v>72</v>
      </c>
      <c r="D15" s="20" t="s">
        <v>43</v>
      </c>
      <c r="E15" s="21" t="s">
        <v>79</v>
      </c>
      <c r="F15" s="105" t="s">
        <v>82</v>
      </c>
      <c r="G15" s="106"/>
      <c r="H15" s="107"/>
      <c r="I15" s="23"/>
      <c r="J15" s="20" t="s">
        <v>46</v>
      </c>
    </row>
    <row r="16" spans="1:11" s="22" customFormat="1" ht="13.5" customHeight="1" x14ac:dyDescent="0.2">
      <c r="A16" s="20" t="s">
        <v>83</v>
      </c>
      <c r="B16" s="28" t="str">
        <f t="shared" si="0"/>
        <v>0x0006</v>
      </c>
      <c r="C16" s="20" t="s">
        <v>72</v>
      </c>
      <c r="D16" s="20" t="s">
        <v>43</v>
      </c>
      <c r="E16" s="21" t="s">
        <v>79</v>
      </c>
      <c r="F16" s="105" t="s">
        <v>84</v>
      </c>
      <c r="G16" s="106"/>
      <c r="H16" s="107"/>
      <c r="I16" s="20"/>
      <c r="J16" s="20" t="s">
        <v>46</v>
      </c>
    </row>
    <row r="17" spans="1:10" s="22" customFormat="1" ht="13.5" customHeight="1" x14ac:dyDescent="0.2">
      <c r="A17" s="20" t="s">
        <v>85</v>
      </c>
      <c r="B17" s="28" t="str">
        <f t="shared" si="0"/>
        <v>0x0008</v>
      </c>
      <c r="C17" s="20" t="s">
        <v>72</v>
      </c>
      <c r="D17" s="20" t="s">
        <v>43</v>
      </c>
      <c r="E17" s="21" t="s">
        <v>79</v>
      </c>
      <c r="F17" s="105" t="s">
        <v>86</v>
      </c>
      <c r="G17" s="106"/>
      <c r="H17" s="107"/>
      <c r="I17" s="20"/>
      <c r="J17" s="20" t="s">
        <v>46</v>
      </c>
    </row>
    <row r="18" spans="1:10" s="22" customFormat="1" ht="13.5" customHeight="1" x14ac:dyDescent="0.2">
      <c r="A18" s="20" t="s">
        <v>87</v>
      </c>
      <c r="B18" s="28" t="str">
        <f>CONCATENATE("0x",DEC2HEX($A18,4))</f>
        <v>0x000A</v>
      </c>
      <c r="C18" s="20" t="s">
        <v>72</v>
      </c>
      <c r="D18" s="20" t="s">
        <v>43</v>
      </c>
      <c r="E18" s="21" t="s">
        <v>79</v>
      </c>
      <c r="F18" s="105" t="s">
        <v>88</v>
      </c>
      <c r="G18" s="106"/>
      <c r="H18" s="107"/>
      <c r="I18" s="20"/>
      <c r="J18" s="20" t="s">
        <v>46</v>
      </c>
    </row>
    <row r="19" spans="1:10" s="22" customFormat="1" ht="13.5" customHeight="1" x14ac:dyDescent="0.2">
      <c r="A19" s="84" t="s">
        <v>89</v>
      </c>
      <c r="B19" s="81" t="str">
        <f>CONCATENATE("0x",DEC2HEX($A19,4))</f>
        <v>0x000C</v>
      </c>
      <c r="C19" s="84" t="s">
        <v>42</v>
      </c>
      <c r="D19" s="84" t="s">
        <v>75</v>
      </c>
      <c r="E19" s="84" t="s">
        <v>67</v>
      </c>
      <c r="F19" s="105" t="s">
        <v>90</v>
      </c>
      <c r="G19" s="106"/>
      <c r="H19" s="107"/>
      <c r="I19" s="23"/>
      <c r="J19" s="84" t="s">
        <v>91</v>
      </c>
    </row>
    <row r="20" spans="1:10" s="22" customFormat="1" ht="13.5" customHeight="1" x14ac:dyDescent="0.2">
      <c r="A20" s="85"/>
      <c r="B20" s="82"/>
      <c r="C20" s="85"/>
      <c r="D20" s="85"/>
      <c r="E20" s="85"/>
      <c r="F20" s="105" t="s">
        <v>92</v>
      </c>
      <c r="G20" s="106"/>
      <c r="H20" s="107"/>
      <c r="I20" s="20" t="s">
        <v>66</v>
      </c>
      <c r="J20" s="85"/>
    </row>
    <row r="21" spans="1:10" s="22" customFormat="1" ht="13.5" customHeight="1" x14ac:dyDescent="0.2">
      <c r="A21" s="86"/>
      <c r="B21" s="83"/>
      <c r="C21" s="86"/>
      <c r="D21" s="86"/>
      <c r="E21" s="86"/>
      <c r="F21" s="105" t="s">
        <v>93</v>
      </c>
      <c r="G21" s="106"/>
      <c r="H21" s="107"/>
      <c r="I21" s="20" t="s">
        <v>42</v>
      </c>
      <c r="J21" s="86"/>
    </row>
    <row r="22" spans="1:10" s="22" customFormat="1" ht="13.5" customHeight="1" x14ac:dyDescent="0.2">
      <c r="A22" s="20" t="s">
        <v>94</v>
      </c>
      <c r="B22" s="28" t="str">
        <f>CONCATENATE("0x",DEC2HEX($A22,4))</f>
        <v>0x000D</v>
      </c>
      <c r="C22" s="20" t="s">
        <v>72</v>
      </c>
      <c r="D22" s="20" t="s">
        <v>75</v>
      </c>
      <c r="E22" s="20" t="s">
        <v>95</v>
      </c>
      <c r="F22" s="105" t="s">
        <v>96</v>
      </c>
      <c r="G22" s="106"/>
      <c r="H22" s="107"/>
      <c r="I22" s="20"/>
      <c r="J22" s="20" t="s">
        <v>46</v>
      </c>
    </row>
    <row r="23" spans="1:10" s="22" customFormat="1" ht="13.5" customHeight="1" x14ac:dyDescent="0.2">
      <c r="A23" s="20" t="s">
        <v>97</v>
      </c>
      <c r="B23" s="28" t="str">
        <f t="shared" ref="B23:B27" si="1">CONCATENATE("0x",DEC2HEX($A23,4))</f>
        <v>0x000F</v>
      </c>
      <c r="C23" s="20" t="s">
        <v>72</v>
      </c>
      <c r="D23" s="20" t="s">
        <v>75</v>
      </c>
      <c r="E23" s="20" t="s">
        <v>95</v>
      </c>
      <c r="F23" s="105" t="s">
        <v>98</v>
      </c>
      <c r="G23" s="106"/>
      <c r="H23" s="107"/>
      <c r="I23" s="20"/>
      <c r="J23" s="20" t="s">
        <v>46</v>
      </c>
    </row>
    <row r="24" spans="1:10" s="22" customFormat="1" ht="13.5" customHeight="1" x14ac:dyDescent="0.2">
      <c r="A24" s="20" t="s">
        <v>99</v>
      </c>
      <c r="B24" s="28" t="str">
        <f t="shared" si="1"/>
        <v>0x0011</v>
      </c>
      <c r="C24" s="20" t="s">
        <v>72</v>
      </c>
      <c r="D24" s="20" t="s">
        <v>75</v>
      </c>
      <c r="E24" s="20" t="s">
        <v>95</v>
      </c>
      <c r="F24" s="105" t="s">
        <v>100</v>
      </c>
      <c r="G24" s="106"/>
      <c r="H24" s="107"/>
      <c r="I24" s="20"/>
      <c r="J24" s="20" t="s">
        <v>46</v>
      </c>
    </row>
    <row r="25" spans="1:10" s="22" customFormat="1" ht="13.5" customHeight="1" x14ac:dyDescent="0.2">
      <c r="A25" s="20" t="s">
        <v>101</v>
      </c>
      <c r="B25" s="28" t="str">
        <f t="shared" si="1"/>
        <v>0x0013</v>
      </c>
      <c r="C25" s="20" t="s">
        <v>72</v>
      </c>
      <c r="D25" s="20" t="s">
        <v>75</v>
      </c>
      <c r="E25" s="27" t="s">
        <v>95</v>
      </c>
      <c r="F25" s="105" t="s">
        <v>102</v>
      </c>
      <c r="G25" s="106"/>
      <c r="H25" s="107"/>
      <c r="I25" s="20"/>
      <c r="J25" s="20" t="s">
        <v>46</v>
      </c>
    </row>
    <row r="26" spans="1:10" s="22" customFormat="1" ht="13.5" customHeight="1" x14ac:dyDescent="0.2">
      <c r="A26" s="20" t="s">
        <v>103</v>
      </c>
      <c r="B26" s="28" t="str">
        <f t="shared" si="1"/>
        <v>0x0015</v>
      </c>
      <c r="C26" s="26" t="s">
        <v>42</v>
      </c>
      <c r="D26" s="29" t="s">
        <v>75</v>
      </c>
      <c r="E26" s="20" t="s">
        <v>44</v>
      </c>
      <c r="F26" s="100" t="s">
        <v>104</v>
      </c>
      <c r="G26" s="101"/>
      <c r="H26" s="102"/>
      <c r="I26" s="20"/>
      <c r="J26" s="20" t="s">
        <v>46</v>
      </c>
    </row>
    <row r="27" spans="1:10" s="22" customFormat="1" ht="13.5" customHeight="1" x14ac:dyDescent="0.2">
      <c r="A27" s="20" t="s">
        <v>105</v>
      </c>
      <c r="B27" s="28" t="str">
        <f t="shared" si="1"/>
        <v>0x0016</v>
      </c>
      <c r="C27" s="26" t="s">
        <v>42</v>
      </c>
      <c r="D27" s="29" t="s">
        <v>75</v>
      </c>
      <c r="E27" s="20" t="s">
        <v>44</v>
      </c>
      <c r="F27" s="100" t="s">
        <v>106</v>
      </c>
      <c r="G27" s="101"/>
      <c r="H27" s="102"/>
      <c r="I27" s="20"/>
      <c r="J27" s="20" t="s">
        <v>46</v>
      </c>
    </row>
    <row r="28" spans="1:10" s="22" customFormat="1" ht="13.5" customHeight="1" x14ac:dyDescent="0.2">
      <c r="A28" s="20" t="s">
        <v>107</v>
      </c>
      <c r="B28" s="42" t="str">
        <f>CONCATENATE("0x",DEC2HEX($A28,4))</f>
        <v>0x0017</v>
      </c>
      <c r="C28" s="26" t="s">
        <v>42</v>
      </c>
      <c r="D28" s="20" t="s">
        <v>75</v>
      </c>
      <c r="E28" s="27" t="s">
        <v>67</v>
      </c>
      <c r="F28" s="108" t="s">
        <v>108</v>
      </c>
      <c r="G28" s="109"/>
      <c r="H28" s="110"/>
      <c r="I28" s="20"/>
      <c r="J28" s="20" t="s">
        <v>109</v>
      </c>
    </row>
    <row r="29" spans="1:10" s="22" customFormat="1" ht="13.5" customHeight="1" x14ac:dyDescent="0.2">
      <c r="A29" s="104" t="s">
        <v>110</v>
      </c>
      <c r="B29" s="81" t="str">
        <f>CONCATENATE("0x",DEC2HEX($A29,4))</f>
        <v>0x0018</v>
      </c>
      <c r="C29" s="84" t="s">
        <v>42</v>
      </c>
      <c r="D29" s="104" t="s">
        <v>75</v>
      </c>
      <c r="E29" s="104" t="s">
        <v>67</v>
      </c>
      <c r="F29" s="103" t="s">
        <v>111</v>
      </c>
      <c r="G29" s="103"/>
      <c r="H29" s="103"/>
      <c r="I29" s="23"/>
      <c r="J29" s="104" t="s">
        <v>91</v>
      </c>
    </row>
    <row r="30" spans="1:10" s="22" customFormat="1" ht="13.5" customHeight="1" x14ac:dyDescent="0.2">
      <c r="A30" s="104"/>
      <c r="B30" s="82"/>
      <c r="C30" s="85"/>
      <c r="D30" s="104"/>
      <c r="E30" s="104"/>
      <c r="F30" s="103" t="s">
        <v>112</v>
      </c>
      <c r="G30" s="103"/>
      <c r="H30" s="103"/>
      <c r="I30" s="20" t="s">
        <v>66</v>
      </c>
      <c r="J30" s="104"/>
    </row>
    <row r="31" spans="1:10" s="22" customFormat="1" ht="13.5" customHeight="1" x14ac:dyDescent="0.2">
      <c r="A31" s="104"/>
      <c r="B31" s="82"/>
      <c r="C31" s="85"/>
      <c r="D31" s="104"/>
      <c r="E31" s="104"/>
      <c r="F31" s="103" t="s">
        <v>113</v>
      </c>
      <c r="G31" s="103"/>
      <c r="H31" s="103"/>
      <c r="I31" s="20" t="s">
        <v>42</v>
      </c>
      <c r="J31" s="104"/>
    </row>
    <row r="32" spans="1:10" s="22" customFormat="1" ht="13.5" customHeight="1" x14ac:dyDescent="0.2">
      <c r="A32" s="104" t="s">
        <v>114</v>
      </c>
      <c r="B32" s="114" t="str">
        <f>CONCATENATE("0x",DEC2HEX($A32,4))</f>
        <v>0x0019</v>
      </c>
      <c r="C32" s="104" t="s">
        <v>42</v>
      </c>
      <c r="D32" s="104" t="s">
        <v>75</v>
      </c>
      <c r="E32" s="103" t="s">
        <v>67</v>
      </c>
      <c r="F32" s="103" t="s">
        <v>115</v>
      </c>
      <c r="G32" s="103"/>
      <c r="H32" s="103"/>
      <c r="I32" s="20"/>
      <c r="J32" s="104" t="s">
        <v>91</v>
      </c>
    </row>
    <row r="33" spans="1:10" s="22" customFormat="1" ht="13.5" customHeight="1" x14ac:dyDescent="0.2">
      <c r="A33" s="104"/>
      <c r="B33" s="114"/>
      <c r="C33" s="104"/>
      <c r="D33" s="104"/>
      <c r="E33" s="103"/>
      <c r="F33" s="103" t="s">
        <v>116</v>
      </c>
      <c r="G33" s="103"/>
      <c r="H33" s="103"/>
      <c r="I33" s="23" t="s">
        <v>66</v>
      </c>
      <c r="J33" s="104"/>
    </row>
    <row r="34" spans="1:10" s="22" customFormat="1" ht="13.5" customHeight="1" x14ac:dyDescent="0.2">
      <c r="A34" s="104"/>
      <c r="B34" s="114"/>
      <c r="C34" s="104"/>
      <c r="D34" s="104"/>
      <c r="E34" s="103"/>
      <c r="F34" s="103" t="s">
        <v>117</v>
      </c>
      <c r="G34" s="103"/>
      <c r="H34" s="103"/>
      <c r="I34" s="20" t="s">
        <v>42</v>
      </c>
      <c r="J34" s="104"/>
    </row>
    <row r="35" spans="1:10" s="22" customFormat="1" ht="13.5" customHeight="1" x14ac:dyDescent="0.2">
      <c r="A35" s="116"/>
      <c r="B35" s="117"/>
      <c r="C35" s="117"/>
      <c r="D35" s="117"/>
      <c r="E35" s="117"/>
      <c r="F35" s="117"/>
      <c r="G35" s="117"/>
      <c r="H35" s="117"/>
      <c r="I35" s="117"/>
      <c r="J35" s="118"/>
    </row>
    <row r="36" spans="1:10" s="22" customFormat="1" ht="13.5" customHeight="1" x14ac:dyDescent="0.2">
      <c r="A36" s="20" t="s">
        <v>118</v>
      </c>
      <c r="B36" s="28" t="str">
        <f>CONCATENATE("0x",DEC2HEX($A36,4))</f>
        <v>0x03E8</v>
      </c>
      <c r="C36" s="20" t="s">
        <v>42</v>
      </c>
      <c r="D36" s="20" t="s">
        <v>43</v>
      </c>
      <c r="E36" s="20" t="s">
        <v>44</v>
      </c>
      <c r="F36" s="103" t="s">
        <v>119</v>
      </c>
      <c r="G36" s="103"/>
      <c r="H36" s="103"/>
      <c r="I36" s="20"/>
      <c r="J36" s="20" t="s">
        <v>120</v>
      </c>
    </row>
    <row r="37" spans="1:10" s="22" customFormat="1" ht="13.5" customHeight="1" x14ac:dyDescent="0.2">
      <c r="A37" s="104" t="s">
        <v>121</v>
      </c>
      <c r="B37" s="114" t="str">
        <f>CONCATENATE("0x",DEC2HEX($A37,4))</f>
        <v>0x03E9</v>
      </c>
      <c r="C37" s="104" t="s">
        <v>42</v>
      </c>
      <c r="D37" s="104" t="s">
        <v>43</v>
      </c>
      <c r="E37" s="104" t="s">
        <v>67</v>
      </c>
      <c r="F37" s="103" t="s">
        <v>122</v>
      </c>
      <c r="G37" s="103"/>
      <c r="H37" s="103"/>
      <c r="I37" s="20"/>
      <c r="J37" s="104" t="s">
        <v>91</v>
      </c>
    </row>
    <row r="38" spans="1:10" s="22" customFormat="1" ht="13.5" customHeight="1" x14ac:dyDescent="0.2">
      <c r="A38" s="104"/>
      <c r="B38" s="114"/>
      <c r="C38" s="104"/>
      <c r="D38" s="104"/>
      <c r="E38" s="104"/>
      <c r="F38" s="103" t="s">
        <v>123</v>
      </c>
      <c r="G38" s="103"/>
      <c r="H38" s="103"/>
      <c r="I38" s="20" t="s">
        <v>124</v>
      </c>
      <c r="J38" s="104"/>
    </row>
    <row r="39" spans="1:10" s="22" customFormat="1" ht="13.5" customHeight="1" x14ac:dyDescent="0.2">
      <c r="A39" s="104"/>
      <c r="B39" s="114"/>
      <c r="C39" s="104"/>
      <c r="D39" s="104"/>
      <c r="E39" s="104"/>
      <c r="F39" s="103" t="s">
        <v>125</v>
      </c>
      <c r="G39" s="103"/>
      <c r="H39" s="103"/>
      <c r="I39" s="20" t="s">
        <v>126</v>
      </c>
      <c r="J39" s="104"/>
    </row>
    <row r="40" spans="1:10" s="22" customFormat="1" ht="13.5" customHeight="1" x14ac:dyDescent="0.2">
      <c r="A40" s="104" t="s">
        <v>127</v>
      </c>
      <c r="B40" s="114" t="str">
        <f>CONCATENATE("0x",DEC2HEX($A40,4))</f>
        <v>0x03EA</v>
      </c>
      <c r="C40" s="104" t="s">
        <v>42</v>
      </c>
      <c r="D40" s="104" t="s">
        <v>43</v>
      </c>
      <c r="E40" s="104" t="s">
        <v>67</v>
      </c>
      <c r="F40" s="103" t="s">
        <v>128</v>
      </c>
      <c r="G40" s="103"/>
      <c r="H40" s="103"/>
      <c r="I40" s="20"/>
      <c r="J40" s="104" t="s">
        <v>91</v>
      </c>
    </row>
    <row r="41" spans="1:10" s="22" customFormat="1" ht="13.5" customHeight="1" x14ac:dyDescent="0.2">
      <c r="A41" s="104"/>
      <c r="B41" s="114"/>
      <c r="C41" s="104"/>
      <c r="D41" s="104"/>
      <c r="E41" s="104"/>
      <c r="F41" s="103" t="s">
        <v>129</v>
      </c>
      <c r="G41" s="103"/>
      <c r="H41" s="103"/>
      <c r="I41" s="20" t="s">
        <v>130</v>
      </c>
      <c r="J41" s="104"/>
    </row>
    <row r="42" spans="1:10" s="22" customFormat="1" ht="13.5" customHeight="1" x14ac:dyDescent="0.2">
      <c r="A42" s="104"/>
      <c r="B42" s="114"/>
      <c r="C42" s="104"/>
      <c r="D42" s="104"/>
      <c r="E42" s="104"/>
      <c r="F42" s="103" t="s">
        <v>131</v>
      </c>
      <c r="G42" s="103"/>
      <c r="H42" s="103"/>
      <c r="I42" s="20" t="s">
        <v>132</v>
      </c>
      <c r="J42" s="104"/>
    </row>
    <row r="43" spans="1:10" s="22" customFormat="1" ht="13.5" customHeight="1" x14ac:dyDescent="0.2">
      <c r="A43" s="104"/>
      <c r="B43" s="114"/>
      <c r="C43" s="104"/>
      <c r="D43" s="104"/>
      <c r="E43" s="104"/>
      <c r="F43" s="103" t="s">
        <v>133</v>
      </c>
      <c r="G43" s="103"/>
      <c r="H43" s="103"/>
      <c r="I43" s="20" t="s">
        <v>126</v>
      </c>
      <c r="J43" s="104"/>
    </row>
    <row r="44" spans="1:10" s="22" customFormat="1" ht="13.5" customHeight="1" x14ac:dyDescent="0.2">
      <c r="A44" s="20" t="s">
        <v>134</v>
      </c>
      <c r="B44" s="28" t="str">
        <f t="shared" ref="B44:B45" si="2">CONCATENATE("0x",DEC2HEX($A44,4))</f>
        <v>0x03EB</v>
      </c>
      <c r="C44" s="20" t="s">
        <v>42</v>
      </c>
      <c r="D44" s="20" t="s">
        <v>43</v>
      </c>
      <c r="E44" s="20" t="s">
        <v>44</v>
      </c>
      <c r="F44" s="103" t="s">
        <v>135</v>
      </c>
      <c r="G44" s="103"/>
      <c r="H44" s="103"/>
      <c r="I44" s="20"/>
      <c r="J44" s="20" t="s">
        <v>120</v>
      </c>
    </row>
    <row r="45" spans="1:10" s="22" customFormat="1" ht="13.5" customHeight="1" x14ac:dyDescent="0.2">
      <c r="A45" s="20" t="s">
        <v>136</v>
      </c>
      <c r="B45" s="28" t="str">
        <f t="shared" si="2"/>
        <v>0x03EC</v>
      </c>
      <c r="C45" s="20" t="s">
        <v>42</v>
      </c>
      <c r="D45" s="20" t="s">
        <v>43</v>
      </c>
      <c r="E45" s="20" t="s">
        <v>44</v>
      </c>
      <c r="F45" s="103" t="s">
        <v>137</v>
      </c>
      <c r="G45" s="103"/>
      <c r="H45" s="103"/>
      <c r="I45" s="20"/>
      <c r="J45" s="20" t="s">
        <v>120</v>
      </c>
    </row>
    <row r="46" spans="1:10" s="22" customFormat="1" ht="13.5" customHeight="1" x14ac:dyDescent="0.2">
      <c r="A46" s="20" t="s">
        <v>138</v>
      </c>
      <c r="B46" s="28" t="str">
        <f>CONCATENATE("0x",DEC2HEX($A46,4))</f>
        <v>0x03ED</v>
      </c>
      <c r="C46" s="20" t="s">
        <v>72</v>
      </c>
      <c r="D46" s="20" t="s">
        <v>43</v>
      </c>
      <c r="E46" s="20" t="s">
        <v>95</v>
      </c>
      <c r="F46" s="103" t="s">
        <v>139</v>
      </c>
      <c r="G46" s="103"/>
      <c r="H46" s="103"/>
      <c r="I46" s="20"/>
      <c r="J46" s="20" t="s">
        <v>120</v>
      </c>
    </row>
    <row r="47" spans="1:10" s="22" customFormat="1" ht="13.5" customHeight="1" x14ac:dyDescent="0.2">
      <c r="A47" s="39" t="s">
        <v>140</v>
      </c>
      <c r="B47" s="40" t="str">
        <f>CONCATENATE("0x",DEC2HEX($A47,4))</f>
        <v>0x03EF</v>
      </c>
      <c r="C47" s="41" t="s">
        <v>42</v>
      </c>
      <c r="D47" s="39" t="s">
        <v>75</v>
      </c>
      <c r="E47" s="39" t="s">
        <v>67</v>
      </c>
      <c r="F47" s="103" t="s">
        <v>108</v>
      </c>
      <c r="G47" s="103"/>
      <c r="H47" s="103"/>
      <c r="I47" s="20"/>
      <c r="J47" s="39" t="s">
        <v>109</v>
      </c>
    </row>
    <row r="48" spans="1:10" s="22" customFormat="1" ht="13.5" customHeight="1" x14ac:dyDescent="0.2">
      <c r="A48" s="20" t="s">
        <v>141</v>
      </c>
      <c r="B48" s="28" t="str">
        <f>CONCATENATE("0x",DEC2HEX($A48,4))</f>
        <v>0x03F0</v>
      </c>
      <c r="C48" s="20" t="s">
        <v>42</v>
      </c>
      <c r="D48" s="20" t="s">
        <v>75</v>
      </c>
      <c r="E48" s="20" t="s">
        <v>44</v>
      </c>
      <c r="F48" s="103" t="s">
        <v>142</v>
      </c>
      <c r="G48" s="103"/>
      <c r="H48" s="103"/>
      <c r="I48" s="20"/>
      <c r="J48" s="20" t="s">
        <v>91</v>
      </c>
    </row>
    <row r="49" spans="1:10" s="22" customFormat="1" ht="13.5" customHeight="1" x14ac:dyDescent="0.2">
      <c r="A49" s="20" t="s">
        <v>143</v>
      </c>
      <c r="B49" s="28" t="str">
        <f t="shared" ref="B49:B53" si="3">CONCATENATE("0x",DEC2HEX($A49,4))</f>
        <v>0x03F1</v>
      </c>
      <c r="C49" s="20" t="s">
        <v>42</v>
      </c>
      <c r="D49" s="20" t="s">
        <v>43</v>
      </c>
      <c r="E49" s="20" t="s">
        <v>44</v>
      </c>
      <c r="F49" s="103" t="s">
        <v>144</v>
      </c>
      <c r="G49" s="103"/>
      <c r="H49" s="103"/>
      <c r="I49" s="20"/>
      <c r="J49" s="20" t="s">
        <v>120</v>
      </c>
    </row>
    <row r="50" spans="1:10" s="22" customFormat="1" ht="13.5" customHeight="1" x14ac:dyDescent="0.2">
      <c r="A50" s="20" t="s">
        <v>145</v>
      </c>
      <c r="B50" s="28" t="str">
        <f t="shared" si="3"/>
        <v>0x03F2</v>
      </c>
      <c r="C50" s="20" t="s">
        <v>42</v>
      </c>
      <c r="D50" s="20" t="s">
        <v>75</v>
      </c>
      <c r="E50" s="20" t="s">
        <v>44</v>
      </c>
      <c r="F50" s="103" t="s">
        <v>146</v>
      </c>
      <c r="G50" s="103"/>
      <c r="H50" s="103"/>
      <c r="I50" s="20"/>
      <c r="J50" s="20" t="s">
        <v>91</v>
      </c>
    </row>
    <row r="51" spans="1:10" s="22" customFormat="1" ht="13.5" customHeight="1" x14ac:dyDescent="0.2">
      <c r="A51" s="20" t="s">
        <v>147</v>
      </c>
      <c r="B51" s="28" t="str">
        <f t="shared" si="3"/>
        <v>0x03F3</v>
      </c>
      <c r="C51" s="20" t="s">
        <v>42</v>
      </c>
      <c r="D51" s="20" t="s">
        <v>75</v>
      </c>
      <c r="E51" s="20" t="s">
        <v>44</v>
      </c>
      <c r="F51" s="103" t="s">
        <v>148</v>
      </c>
      <c r="G51" s="103"/>
      <c r="H51" s="103"/>
      <c r="I51" s="20"/>
      <c r="J51" s="20" t="s">
        <v>91</v>
      </c>
    </row>
    <row r="52" spans="1:10" s="22" customFormat="1" ht="13.5" customHeight="1" x14ac:dyDescent="0.2">
      <c r="A52" s="20" t="s">
        <v>149</v>
      </c>
      <c r="B52" s="28" t="str">
        <f t="shared" si="3"/>
        <v>0x03F4</v>
      </c>
      <c r="C52" s="20" t="s">
        <v>42</v>
      </c>
      <c r="D52" s="20" t="s">
        <v>75</v>
      </c>
      <c r="E52" s="20" t="s">
        <v>44</v>
      </c>
      <c r="F52" s="103" t="s">
        <v>150</v>
      </c>
      <c r="G52" s="103"/>
      <c r="H52" s="103"/>
      <c r="I52" s="20"/>
      <c r="J52" s="20" t="s">
        <v>91</v>
      </c>
    </row>
    <row r="53" spans="1:10" s="22" customFormat="1" ht="13.5" customHeight="1" x14ac:dyDescent="0.2">
      <c r="A53" s="20" t="s">
        <v>151</v>
      </c>
      <c r="B53" s="28" t="str">
        <f t="shared" si="3"/>
        <v>0x03F5</v>
      </c>
      <c r="C53" s="20" t="s">
        <v>42</v>
      </c>
      <c r="D53" s="20" t="s">
        <v>75</v>
      </c>
      <c r="E53" s="20" t="s">
        <v>44</v>
      </c>
      <c r="F53" s="103" t="s">
        <v>152</v>
      </c>
      <c r="G53" s="103"/>
      <c r="H53" s="103"/>
      <c r="I53" s="20"/>
      <c r="J53" s="20" t="s">
        <v>91</v>
      </c>
    </row>
    <row r="54" spans="1:10" s="22" customFormat="1" ht="13.5" customHeight="1" x14ac:dyDescent="0.2">
      <c r="A54" s="104" t="s">
        <v>153</v>
      </c>
      <c r="B54" s="81" t="str">
        <f>CONCATENATE("0x",DEC2HEX($A54,4))</f>
        <v>0x03F6</v>
      </c>
      <c r="C54" s="84" t="s">
        <v>42</v>
      </c>
      <c r="D54" s="104" t="s">
        <v>75</v>
      </c>
      <c r="E54" s="103" t="s">
        <v>67</v>
      </c>
      <c r="F54" s="103" t="s">
        <v>154</v>
      </c>
      <c r="G54" s="103"/>
      <c r="H54" s="103"/>
      <c r="I54" s="20"/>
      <c r="J54" s="104" t="s">
        <v>46</v>
      </c>
    </row>
    <row r="55" spans="1:10" s="22" customFormat="1" ht="13.5" customHeight="1" x14ac:dyDescent="0.2">
      <c r="A55" s="104"/>
      <c r="B55" s="82"/>
      <c r="C55" s="85"/>
      <c r="D55" s="104"/>
      <c r="E55" s="103"/>
      <c r="F55" s="103" t="s">
        <v>155</v>
      </c>
      <c r="G55" s="103"/>
      <c r="H55" s="103"/>
      <c r="I55" s="23" t="s">
        <v>66</v>
      </c>
      <c r="J55" s="104"/>
    </row>
    <row r="56" spans="1:10" s="22" customFormat="1" ht="13.5" customHeight="1" x14ac:dyDescent="0.2">
      <c r="A56" s="104"/>
      <c r="B56" s="82"/>
      <c r="C56" s="85"/>
      <c r="D56" s="104"/>
      <c r="E56" s="103"/>
      <c r="F56" s="103" t="s">
        <v>156</v>
      </c>
      <c r="G56" s="103"/>
      <c r="H56" s="103"/>
      <c r="I56" s="20" t="s">
        <v>42</v>
      </c>
      <c r="J56" s="104"/>
    </row>
    <row r="57" spans="1:10" s="22" customFormat="1" ht="13.5" customHeight="1" x14ac:dyDescent="0.2">
      <c r="A57" s="104" t="s">
        <v>157</v>
      </c>
      <c r="B57" s="81" t="str">
        <f>CONCATENATE("0x",DEC2HEX($A57,4))</f>
        <v>0x03F7</v>
      </c>
      <c r="C57" s="84" t="s">
        <v>42</v>
      </c>
      <c r="D57" s="104" t="s">
        <v>75</v>
      </c>
      <c r="E57" s="103" t="s">
        <v>67</v>
      </c>
      <c r="F57" s="103" t="s">
        <v>158</v>
      </c>
      <c r="G57" s="103"/>
      <c r="H57" s="103"/>
      <c r="I57" s="20"/>
      <c r="J57" s="104" t="s">
        <v>46</v>
      </c>
    </row>
    <row r="58" spans="1:10" s="22" customFormat="1" ht="13.5" customHeight="1" x14ac:dyDescent="0.2">
      <c r="A58" s="104"/>
      <c r="B58" s="82"/>
      <c r="C58" s="85"/>
      <c r="D58" s="104"/>
      <c r="E58" s="103"/>
      <c r="F58" s="103" t="s">
        <v>159</v>
      </c>
      <c r="G58" s="103"/>
      <c r="H58" s="103"/>
      <c r="I58" s="20" t="s">
        <v>66</v>
      </c>
      <c r="J58" s="104"/>
    </row>
    <row r="59" spans="1:10" s="22" customFormat="1" ht="13.5" customHeight="1" x14ac:dyDescent="0.2">
      <c r="A59" s="104"/>
      <c r="B59" s="82"/>
      <c r="C59" s="85"/>
      <c r="D59" s="104"/>
      <c r="E59" s="103"/>
      <c r="F59" s="103" t="s">
        <v>160</v>
      </c>
      <c r="G59" s="103"/>
      <c r="H59" s="103"/>
      <c r="I59" s="20" t="s">
        <v>42</v>
      </c>
      <c r="J59" s="104"/>
    </row>
    <row r="60" spans="1:10" s="22" customFormat="1" ht="13.5" customHeight="1" x14ac:dyDescent="0.2">
      <c r="A60" s="104" t="s">
        <v>161</v>
      </c>
      <c r="B60" s="114" t="str">
        <f>CONCATENATE("0x",DEC2HEX($A60,4))</f>
        <v>0x03F8</v>
      </c>
      <c r="C60" s="104" t="s">
        <v>42</v>
      </c>
      <c r="D60" s="104" t="s">
        <v>75</v>
      </c>
      <c r="E60" s="104" t="s">
        <v>67</v>
      </c>
      <c r="F60" s="103" t="s">
        <v>162</v>
      </c>
      <c r="G60" s="103"/>
      <c r="H60" s="103"/>
      <c r="I60" s="20"/>
      <c r="J60" s="104" t="s">
        <v>46</v>
      </c>
    </row>
    <row r="61" spans="1:10" s="22" customFormat="1" ht="13.5" customHeight="1" x14ac:dyDescent="0.2">
      <c r="A61" s="104"/>
      <c r="B61" s="114"/>
      <c r="C61" s="104"/>
      <c r="D61" s="104"/>
      <c r="E61" s="104"/>
      <c r="F61" s="103" t="s">
        <v>163</v>
      </c>
      <c r="G61" s="103"/>
      <c r="H61" s="103"/>
      <c r="I61" s="20" t="s">
        <v>66</v>
      </c>
      <c r="J61" s="104"/>
    </row>
    <row r="62" spans="1:10" s="22" customFormat="1" ht="13.5" customHeight="1" x14ac:dyDescent="0.2">
      <c r="A62" s="104"/>
      <c r="B62" s="114"/>
      <c r="C62" s="104"/>
      <c r="D62" s="104"/>
      <c r="E62" s="104"/>
      <c r="F62" s="103" t="s">
        <v>164</v>
      </c>
      <c r="G62" s="103"/>
      <c r="H62" s="103"/>
      <c r="I62" s="20" t="s">
        <v>42</v>
      </c>
      <c r="J62" s="104"/>
    </row>
    <row r="63" spans="1:10" s="22" customFormat="1" ht="13.5" customHeight="1" x14ac:dyDescent="0.2">
      <c r="A63" s="20" t="s">
        <v>165</v>
      </c>
      <c r="B63" s="28" t="str">
        <f>CONCATENATE("0x",DEC2HEX($A63,4))</f>
        <v>0x03F9</v>
      </c>
      <c r="C63" s="20" t="s">
        <v>42</v>
      </c>
      <c r="D63" s="20" t="s">
        <v>75</v>
      </c>
      <c r="E63" s="20" t="s">
        <v>44</v>
      </c>
      <c r="F63" s="115" t="s">
        <v>166</v>
      </c>
      <c r="G63" s="115"/>
      <c r="H63" s="115"/>
      <c r="I63" s="20"/>
      <c r="J63" s="20" t="s">
        <v>46</v>
      </c>
    </row>
    <row r="64" spans="1:10" s="22" customFormat="1" ht="13.5" customHeight="1" x14ac:dyDescent="0.2">
      <c r="A64" s="20" t="s">
        <v>167</v>
      </c>
      <c r="B64" s="28" t="str">
        <f t="shared" ref="B64:B68" si="4">CONCATENATE("0x",DEC2HEX($A64,4))</f>
        <v>0x03FA</v>
      </c>
      <c r="C64" s="20" t="s">
        <v>42</v>
      </c>
      <c r="D64" s="20" t="s">
        <v>75</v>
      </c>
      <c r="E64" s="20" t="s">
        <v>44</v>
      </c>
      <c r="F64" s="115" t="s">
        <v>168</v>
      </c>
      <c r="G64" s="115"/>
      <c r="H64" s="115"/>
      <c r="I64" s="20"/>
      <c r="J64" s="20" t="s">
        <v>46</v>
      </c>
    </row>
    <row r="65" spans="1:10" s="22" customFormat="1" ht="13.5" customHeight="1" x14ac:dyDescent="0.2">
      <c r="A65" s="20" t="s">
        <v>169</v>
      </c>
      <c r="B65" s="28" t="str">
        <f t="shared" si="4"/>
        <v>0x03FB</v>
      </c>
      <c r="C65" s="20" t="s">
        <v>42</v>
      </c>
      <c r="D65" s="20" t="s">
        <v>75</v>
      </c>
      <c r="E65" s="20" t="s">
        <v>44</v>
      </c>
      <c r="F65" s="103" t="s">
        <v>194</v>
      </c>
      <c r="G65" s="103"/>
      <c r="H65" s="103"/>
      <c r="I65" s="23"/>
      <c r="J65" s="20" t="s">
        <v>46</v>
      </c>
    </row>
    <row r="66" spans="1:10" s="22" customFormat="1" ht="13.5" customHeight="1" x14ac:dyDescent="0.2">
      <c r="A66" s="20" t="s">
        <v>170</v>
      </c>
      <c r="B66" s="28" t="str">
        <f t="shared" si="4"/>
        <v>0x03FC</v>
      </c>
      <c r="C66" s="20" t="s">
        <v>42</v>
      </c>
      <c r="D66" s="20" t="s">
        <v>75</v>
      </c>
      <c r="E66" s="20" t="s">
        <v>44</v>
      </c>
      <c r="F66" s="103" t="s">
        <v>195</v>
      </c>
      <c r="G66" s="103"/>
      <c r="H66" s="103"/>
      <c r="I66" s="20"/>
      <c r="J66" s="20" t="s">
        <v>46</v>
      </c>
    </row>
    <row r="67" spans="1:10" s="22" customFormat="1" ht="13.5" customHeight="1" x14ac:dyDescent="0.2">
      <c r="A67" s="20" t="s">
        <v>171</v>
      </c>
      <c r="B67" s="28" t="str">
        <f t="shared" si="4"/>
        <v>0x03FD</v>
      </c>
      <c r="C67" s="20" t="s">
        <v>42</v>
      </c>
      <c r="D67" s="20" t="s">
        <v>75</v>
      </c>
      <c r="E67" s="20" t="s">
        <v>44</v>
      </c>
      <c r="F67" s="103" t="s">
        <v>196</v>
      </c>
      <c r="G67" s="103"/>
      <c r="H67" s="103"/>
      <c r="I67" s="20"/>
      <c r="J67" s="20" t="s">
        <v>46</v>
      </c>
    </row>
    <row r="68" spans="1:10" s="22" customFormat="1" ht="13.5" customHeight="1" x14ac:dyDescent="0.2">
      <c r="A68" s="20" t="s">
        <v>172</v>
      </c>
      <c r="B68" s="28" t="str">
        <f t="shared" si="4"/>
        <v>0x03FE</v>
      </c>
      <c r="C68" s="20" t="s">
        <v>42</v>
      </c>
      <c r="D68" s="20" t="s">
        <v>75</v>
      </c>
      <c r="E68" s="20" t="s">
        <v>44</v>
      </c>
      <c r="F68" s="103" t="s">
        <v>197</v>
      </c>
      <c r="G68" s="103"/>
      <c r="H68" s="103"/>
      <c r="I68" s="20"/>
      <c r="J68" s="20" t="s">
        <v>46</v>
      </c>
    </row>
    <row r="69" spans="1:10" s="22" customFormat="1" ht="13.5" customHeight="1" x14ac:dyDescent="0.2">
      <c r="A69" s="20" t="s">
        <v>173</v>
      </c>
      <c r="B69" s="28" t="str">
        <f t="shared" ref="B69" si="5">CONCATENATE("0x",DEC2HEX($A69,4))</f>
        <v>0x03FF</v>
      </c>
      <c r="C69" s="20" t="s">
        <v>42</v>
      </c>
      <c r="D69" s="20" t="s">
        <v>75</v>
      </c>
      <c r="E69" s="20" t="s">
        <v>44</v>
      </c>
      <c r="F69" s="103" t="s">
        <v>198</v>
      </c>
      <c r="G69" s="103"/>
      <c r="H69" s="103"/>
      <c r="I69" s="20"/>
      <c r="J69" s="20" t="s">
        <v>46</v>
      </c>
    </row>
  </sheetData>
  <autoFilter ref="A5:J69" xr:uid="{00000000-0001-0000-0000-000000000000}">
    <filterColumn colId="5" showButton="0"/>
    <filterColumn colId="6" showButton="0"/>
  </autoFilter>
  <mergeCells count="133">
    <mergeCell ref="E37:E39"/>
    <mergeCell ref="F37:H37"/>
    <mergeCell ref="F38:H38"/>
    <mergeCell ref="F39:H39"/>
    <mergeCell ref="A35:J35"/>
    <mergeCell ref="E32:E34"/>
    <mergeCell ref="B37:B39"/>
    <mergeCell ref="C37:C39"/>
    <mergeCell ref="B32:B34"/>
    <mergeCell ref="C32:C34"/>
    <mergeCell ref="F4:H5"/>
    <mergeCell ref="I4:I5"/>
    <mergeCell ref="J4:J5"/>
    <mergeCell ref="A4:B4"/>
    <mergeCell ref="C4:C5"/>
    <mergeCell ref="B29:B31"/>
    <mergeCell ref="C29:C31"/>
    <mergeCell ref="F27:H27"/>
    <mergeCell ref="F26:H26"/>
    <mergeCell ref="F24:H24"/>
    <mergeCell ref="F23:H23"/>
    <mergeCell ref="J19:J21"/>
    <mergeCell ref="C19:C21"/>
    <mergeCell ref="B19:B21"/>
    <mergeCell ref="A19:A21"/>
    <mergeCell ref="F14:H14"/>
    <mergeCell ref="F13:H13"/>
    <mergeCell ref="J11:J13"/>
    <mergeCell ref="F11:H11"/>
    <mergeCell ref="E11:E13"/>
    <mergeCell ref="D11:D13"/>
    <mergeCell ref="C11:C13"/>
    <mergeCell ref="J6:J10"/>
    <mergeCell ref="B6:B10"/>
    <mergeCell ref="A60:A62"/>
    <mergeCell ref="D57:D59"/>
    <mergeCell ref="D60:D62"/>
    <mergeCell ref="E57:E59"/>
    <mergeCell ref="E60:E62"/>
    <mergeCell ref="F57:H57"/>
    <mergeCell ref="F58:H58"/>
    <mergeCell ref="F59:H59"/>
    <mergeCell ref="F62:H62"/>
    <mergeCell ref="B60:B62"/>
    <mergeCell ref="C60:C62"/>
    <mergeCell ref="B57:B59"/>
    <mergeCell ref="C57:C59"/>
    <mergeCell ref="J54:J56"/>
    <mergeCell ref="J29:J31"/>
    <mergeCell ref="J32:J34"/>
    <mergeCell ref="F30:H30"/>
    <mergeCell ref="F31:H31"/>
    <mergeCell ref="F64:H64"/>
    <mergeCell ref="F54:H54"/>
    <mergeCell ref="F50:H50"/>
    <mergeCell ref="F48:H48"/>
    <mergeCell ref="F49:H49"/>
    <mergeCell ref="J37:J39"/>
    <mergeCell ref="J40:J43"/>
    <mergeCell ref="J57:J59"/>
    <mergeCell ref="J60:J62"/>
    <mergeCell ref="F68:H68"/>
    <mergeCell ref="F36:H36"/>
    <mergeCell ref="A32:A34"/>
    <mergeCell ref="D32:D34"/>
    <mergeCell ref="F47:H47"/>
    <mergeCell ref="C54:C56"/>
    <mergeCell ref="B54:B56"/>
    <mergeCell ref="F46:H46"/>
    <mergeCell ref="F44:H44"/>
    <mergeCell ref="F45:H45"/>
    <mergeCell ref="B40:B43"/>
    <mergeCell ref="C40:C43"/>
    <mergeCell ref="F42:H42"/>
    <mergeCell ref="F43:H43"/>
    <mergeCell ref="F55:H55"/>
    <mergeCell ref="F56:H56"/>
    <mergeCell ref="F52:H52"/>
    <mergeCell ref="F53:H53"/>
    <mergeCell ref="F41:H41"/>
    <mergeCell ref="F63:H63"/>
    <mergeCell ref="F60:H60"/>
    <mergeCell ref="F61:H61"/>
    <mergeCell ref="F65:H65"/>
    <mergeCell ref="A57:A59"/>
    <mergeCell ref="A1:E1"/>
    <mergeCell ref="F19:H19"/>
    <mergeCell ref="F20:H20"/>
    <mergeCell ref="F21:H21"/>
    <mergeCell ref="F22:H22"/>
    <mergeCell ref="F29:H29"/>
    <mergeCell ref="F18:H18"/>
    <mergeCell ref="F12:H12"/>
    <mergeCell ref="F15:H15"/>
    <mergeCell ref="F28:H28"/>
    <mergeCell ref="F16:H16"/>
    <mergeCell ref="F17:H17"/>
    <mergeCell ref="F25:H25"/>
    <mergeCell ref="D19:D21"/>
    <mergeCell ref="E19:E21"/>
    <mergeCell ref="A29:A31"/>
    <mergeCell ref="D29:D31"/>
    <mergeCell ref="E29:E31"/>
    <mergeCell ref="D4:D5"/>
    <mergeCell ref="E4:E5"/>
    <mergeCell ref="F6:H6"/>
    <mergeCell ref="E6:E10"/>
    <mergeCell ref="D6:D10"/>
    <mergeCell ref="C6:C10"/>
    <mergeCell ref="F69:H69"/>
    <mergeCell ref="A2:E2"/>
    <mergeCell ref="F66:H66"/>
    <mergeCell ref="F67:H67"/>
    <mergeCell ref="A37:A39"/>
    <mergeCell ref="D37:D39"/>
    <mergeCell ref="F32:H32"/>
    <mergeCell ref="E54:E56"/>
    <mergeCell ref="D54:D56"/>
    <mergeCell ref="A54:A56"/>
    <mergeCell ref="F33:H33"/>
    <mergeCell ref="F34:H34"/>
    <mergeCell ref="F51:H51"/>
    <mergeCell ref="A40:A43"/>
    <mergeCell ref="D40:D43"/>
    <mergeCell ref="E40:E43"/>
    <mergeCell ref="F40:H40"/>
    <mergeCell ref="B11:B13"/>
    <mergeCell ref="A11:A13"/>
    <mergeCell ref="F10:H10"/>
    <mergeCell ref="A6:A10"/>
    <mergeCell ref="F9:H9"/>
    <mergeCell ref="F8:H8"/>
    <mergeCell ref="F7:H7"/>
  </mergeCells>
  <phoneticPr fontId="11" type="noConversion"/>
  <pageMargins left="0.25" right="0.25" top="0.75" bottom="0.75" header="0.3" footer="0.3"/>
  <pageSetup paperSize="9" firstPageNumber="0" orientation="portrait" r:id="rId1"/>
  <ignoredErrors>
    <ignoredError sqref="A11 A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4"/>
  <sheetViews>
    <sheetView zoomScaleNormal="100" workbookViewId="0">
      <pane ySplit="5" topLeftCell="A6" activePane="bottomLeft" state="frozen"/>
      <selection pane="bottomLeft" activeCell="A6" sqref="A6"/>
    </sheetView>
  </sheetViews>
  <sheetFormatPr defaultColWidth="8.5703125" defaultRowHeight="15" x14ac:dyDescent="0.25"/>
  <cols>
    <col min="1" max="2" width="8.140625" customWidth="1"/>
    <col min="3" max="3" width="5.28515625" customWidth="1"/>
    <col min="4" max="4" width="67.5703125" customWidth="1"/>
    <col min="5" max="5" width="9.85546875" customWidth="1"/>
  </cols>
  <sheetData>
    <row r="1" spans="1:8" ht="21" x14ac:dyDescent="0.35">
      <c r="A1" s="51" t="str">
        <f>Description!A1</f>
        <v>Edge E410</v>
      </c>
      <c r="B1" s="52"/>
      <c r="C1" s="52"/>
      <c r="D1" s="52"/>
      <c r="E1" s="10"/>
      <c r="F1" s="1"/>
      <c r="G1" s="1"/>
      <c r="H1" s="1"/>
    </row>
    <row r="2" spans="1:8" ht="21" x14ac:dyDescent="0.35">
      <c r="A2" s="63" t="s">
        <v>174</v>
      </c>
      <c r="B2" s="64"/>
      <c r="C2" s="64"/>
      <c r="D2" s="64"/>
      <c r="E2" s="13" t="str">
        <f>Description!F2</f>
        <v>v1.0</v>
      </c>
      <c r="F2" s="1"/>
      <c r="G2" s="1"/>
      <c r="H2" s="1"/>
    </row>
    <row r="3" spans="1:8" ht="21" x14ac:dyDescent="0.35">
      <c r="A3" s="25"/>
      <c r="B3" s="24"/>
      <c r="C3" s="1"/>
      <c r="D3" s="15"/>
      <c r="E3" s="1"/>
      <c r="F3" s="1"/>
      <c r="G3" s="1"/>
      <c r="H3" s="1"/>
    </row>
    <row r="4" spans="1:8" ht="18" customHeight="1" x14ac:dyDescent="0.35">
      <c r="A4" s="87" t="s">
        <v>32</v>
      </c>
      <c r="B4" s="88"/>
      <c r="C4" s="89" t="s">
        <v>34</v>
      </c>
      <c r="D4" s="89" t="s">
        <v>36</v>
      </c>
      <c r="E4" s="89" t="s">
        <v>38</v>
      </c>
      <c r="F4" s="1"/>
      <c r="G4" s="1"/>
      <c r="H4" s="1"/>
    </row>
    <row r="5" spans="1:8" ht="18" customHeight="1" x14ac:dyDescent="0.25">
      <c r="A5" s="17" t="s">
        <v>39</v>
      </c>
      <c r="B5" s="17" t="s">
        <v>40</v>
      </c>
      <c r="C5" s="89"/>
      <c r="D5" s="89"/>
      <c r="E5" s="89"/>
      <c r="F5" s="2"/>
      <c r="G5" s="2"/>
      <c r="H5" s="2"/>
    </row>
    <row r="6" spans="1:8" ht="13.5" customHeight="1" x14ac:dyDescent="0.25">
      <c r="A6" s="30" t="s">
        <v>66</v>
      </c>
      <c r="B6" s="31" t="str">
        <f>CONCATENATE("0x",DEC2HEX($A6,4))</f>
        <v>0x0000</v>
      </c>
      <c r="C6" s="30" t="s">
        <v>75</v>
      </c>
      <c r="D6" s="30" t="s">
        <v>77</v>
      </c>
      <c r="E6" s="30" t="s">
        <v>46</v>
      </c>
    </row>
    <row r="7" spans="1:8" ht="13.5" customHeight="1" x14ac:dyDescent="0.25">
      <c r="A7" s="30" t="s">
        <v>42</v>
      </c>
      <c r="B7" s="31" t="str">
        <f t="shared" ref="B7:B24" si="0">CONCATENATE("0x",DEC2HEX($A7,4))</f>
        <v>0x0001</v>
      </c>
      <c r="C7" s="30" t="s">
        <v>75</v>
      </c>
      <c r="D7" s="30" t="s">
        <v>78</v>
      </c>
      <c r="E7" s="30" t="s">
        <v>46</v>
      </c>
    </row>
    <row r="8" spans="1:8" ht="13.5" customHeight="1" x14ac:dyDescent="0.25">
      <c r="A8" s="30" t="s">
        <v>72</v>
      </c>
      <c r="B8" s="31" t="str">
        <f t="shared" si="0"/>
        <v>0x0002</v>
      </c>
      <c r="C8" s="30" t="s">
        <v>43</v>
      </c>
      <c r="D8" s="30" t="s">
        <v>69</v>
      </c>
      <c r="E8" s="30" t="s">
        <v>46</v>
      </c>
    </row>
    <row r="9" spans="1:8" ht="13.5" customHeight="1" x14ac:dyDescent="0.25">
      <c r="A9" s="30" t="s">
        <v>74</v>
      </c>
      <c r="B9" s="31" t="str">
        <f t="shared" si="0"/>
        <v>0x0003</v>
      </c>
      <c r="C9" s="30" t="s">
        <v>43</v>
      </c>
      <c r="D9" s="30" t="s">
        <v>70</v>
      </c>
      <c r="E9" s="30" t="s">
        <v>46</v>
      </c>
    </row>
    <row r="10" spans="1:8" ht="13.5" customHeight="1" x14ac:dyDescent="0.25">
      <c r="A10" s="30" t="s">
        <v>81</v>
      </c>
      <c r="B10" s="31" t="str">
        <f t="shared" si="0"/>
        <v>0x0004</v>
      </c>
      <c r="C10" s="30" t="s">
        <v>43</v>
      </c>
      <c r="D10" s="30" t="s">
        <v>71</v>
      </c>
      <c r="E10" s="30" t="s">
        <v>46</v>
      </c>
    </row>
    <row r="11" spans="1:8" ht="13.5" customHeight="1" x14ac:dyDescent="0.25">
      <c r="A11" s="30" t="s">
        <v>175</v>
      </c>
      <c r="B11" s="31" t="str">
        <f t="shared" si="0"/>
        <v>0x0005</v>
      </c>
      <c r="C11" s="30" t="s">
        <v>43</v>
      </c>
      <c r="D11" s="30" t="s">
        <v>73</v>
      </c>
      <c r="E11" s="30" t="s">
        <v>46</v>
      </c>
    </row>
    <row r="12" spans="1:8" ht="13.5" customHeight="1" x14ac:dyDescent="0.25">
      <c r="A12" s="30" t="s">
        <v>118</v>
      </c>
      <c r="B12" s="31" t="str">
        <f t="shared" si="0"/>
        <v>0x03E8</v>
      </c>
      <c r="C12" s="30" t="s">
        <v>75</v>
      </c>
      <c r="D12" s="30" t="s">
        <v>176</v>
      </c>
      <c r="E12" s="30" t="s">
        <v>91</v>
      </c>
    </row>
    <row r="13" spans="1:8" ht="13.5" customHeight="1" x14ac:dyDescent="0.25">
      <c r="A13" s="30" t="s">
        <v>121</v>
      </c>
      <c r="B13" s="31" t="str">
        <f t="shared" si="0"/>
        <v>0x03E9</v>
      </c>
      <c r="C13" s="30"/>
      <c r="D13" s="30" t="s">
        <v>108</v>
      </c>
      <c r="E13" s="30" t="s">
        <v>109</v>
      </c>
    </row>
    <row r="14" spans="1:8" ht="13.5" customHeight="1" x14ac:dyDescent="0.25">
      <c r="A14" s="30" t="s">
        <v>127</v>
      </c>
      <c r="B14" s="31" t="str">
        <f t="shared" si="0"/>
        <v>0x03EA</v>
      </c>
      <c r="C14" s="30" t="s">
        <v>75</v>
      </c>
      <c r="D14" s="30" t="s">
        <v>177</v>
      </c>
      <c r="E14" s="30" t="s">
        <v>91</v>
      </c>
    </row>
    <row r="15" spans="1:8" ht="13.5" customHeight="1" x14ac:dyDescent="0.25">
      <c r="A15" s="30" t="s">
        <v>134</v>
      </c>
      <c r="B15" s="31" t="str">
        <f t="shared" si="0"/>
        <v>0x03EB</v>
      </c>
      <c r="C15" s="30" t="s">
        <v>75</v>
      </c>
      <c r="D15" s="30" t="s">
        <v>178</v>
      </c>
      <c r="E15" s="30" t="s">
        <v>91</v>
      </c>
    </row>
    <row r="16" spans="1:8" ht="13.5" customHeight="1" x14ac:dyDescent="0.25">
      <c r="A16" s="30" t="s">
        <v>136</v>
      </c>
      <c r="B16" s="31" t="str">
        <f t="shared" si="0"/>
        <v>0x03EC</v>
      </c>
      <c r="C16" s="30"/>
      <c r="D16" s="30" t="s">
        <v>108</v>
      </c>
      <c r="E16" s="30" t="s">
        <v>109</v>
      </c>
    </row>
    <row r="17" spans="1:5" ht="13.5" customHeight="1" x14ac:dyDescent="0.25">
      <c r="A17" s="30" t="s">
        <v>138</v>
      </c>
      <c r="B17" s="31" t="str">
        <f t="shared" si="0"/>
        <v>0x03ED</v>
      </c>
      <c r="C17" s="30"/>
      <c r="D17" s="30" t="s">
        <v>108</v>
      </c>
      <c r="E17" s="30" t="s">
        <v>109</v>
      </c>
    </row>
    <row r="18" spans="1:5" ht="13.5" customHeight="1" x14ac:dyDescent="0.25">
      <c r="A18" s="30" t="s">
        <v>179</v>
      </c>
      <c r="B18" s="31" t="str">
        <f t="shared" si="0"/>
        <v>0x03EE</v>
      </c>
      <c r="C18" s="30"/>
      <c r="D18" s="30" t="s">
        <v>108</v>
      </c>
      <c r="E18" s="30" t="s">
        <v>109</v>
      </c>
    </row>
    <row r="19" spans="1:5" ht="13.5" customHeight="1" x14ac:dyDescent="0.25">
      <c r="A19" s="30" t="s">
        <v>140</v>
      </c>
      <c r="B19" s="31" t="str">
        <f t="shared" si="0"/>
        <v>0x03EF</v>
      </c>
      <c r="C19" s="30" t="s">
        <v>75</v>
      </c>
      <c r="D19" s="30" t="s">
        <v>155</v>
      </c>
      <c r="E19" s="30" t="s">
        <v>91</v>
      </c>
    </row>
    <row r="20" spans="1:5" ht="13.5" customHeight="1" x14ac:dyDescent="0.25">
      <c r="A20" s="30" t="s">
        <v>141</v>
      </c>
      <c r="B20" s="31" t="str">
        <f t="shared" si="0"/>
        <v>0x03F0</v>
      </c>
      <c r="C20" s="30" t="s">
        <v>75</v>
      </c>
      <c r="D20" s="30" t="s">
        <v>156</v>
      </c>
      <c r="E20" s="30" t="s">
        <v>91</v>
      </c>
    </row>
    <row r="21" spans="1:5" ht="13.5" customHeight="1" x14ac:dyDescent="0.25">
      <c r="A21" s="30" t="s">
        <v>143</v>
      </c>
      <c r="B21" s="31" t="str">
        <f t="shared" si="0"/>
        <v>0x03F1</v>
      </c>
      <c r="C21" s="30" t="s">
        <v>75</v>
      </c>
      <c r="D21" s="30" t="s">
        <v>159</v>
      </c>
      <c r="E21" s="30" t="s">
        <v>91</v>
      </c>
    </row>
    <row r="22" spans="1:5" ht="13.5" customHeight="1" x14ac:dyDescent="0.25">
      <c r="A22" s="30" t="s">
        <v>145</v>
      </c>
      <c r="B22" s="31" t="str">
        <f t="shared" si="0"/>
        <v>0x03F2</v>
      </c>
      <c r="C22" s="30" t="s">
        <v>75</v>
      </c>
      <c r="D22" s="30" t="s">
        <v>160</v>
      </c>
      <c r="E22" s="30" t="s">
        <v>91</v>
      </c>
    </row>
    <row r="23" spans="1:5" ht="13.5" customHeight="1" x14ac:dyDescent="0.25">
      <c r="A23" s="30" t="s">
        <v>147</v>
      </c>
      <c r="B23" s="31" t="str">
        <f t="shared" si="0"/>
        <v>0x03F3</v>
      </c>
      <c r="C23" s="30" t="s">
        <v>75</v>
      </c>
      <c r="D23" s="30" t="s">
        <v>180</v>
      </c>
      <c r="E23" s="30" t="s">
        <v>91</v>
      </c>
    </row>
    <row r="24" spans="1:5" ht="13.5" customHeight="1" x14ac:dyDescent="0.25">
      <c r="A24" s="30" t="s">
        <v>149</v>
      </c>
      <c r="B24" s="31" t="str">
        <f t="shared" si="0"/>
        <v>0x03F4</v>
      </c>
      <c r="C24" s="30" t="s">
        <v>75</v>
      </c>
      <c r="D24" s="30" t="s">
        <v>181</v>
      </c>
      <c r="E24" s="30" t="s">
        <v>91</v>
      </c>
    </row>
  </sheetData>
  <autoFilter ref="A5:E24" xr:uid="{00000000-0001-0000-0100-000000000000}"/>
  <mergeCells count="6">
    <mergeCell ref="A1:D1"/>
    <mergeCell ref="A2:D2"/>
    <mergeCell ref="E4:E5"/>
    <mergeCell ref="D4:D5"/>
    <mergeCell ref="C4:C5"/>
    <mergeCell ref="A4:B4"/>
  </mergeCells>
  <phoneticPr fontId="11" type="noConversion"/>
  <pageMargins left="0.25" right="0.25" top="0.75" bottom="0.75" header="0.3" footer="0.3"/>
  <pageSetup paperSize="9" firstPageNumber="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B7A5C3C209154AAEFB51DE7FCEE6AB" ma:contentTypeVersion="18" ma:contentTypeDescription="Create a new document." ma:contentTypeScope="" ma:versionID="133ae47fe47cb657f5d2f1efb6bcff3c">
  <xsd:schema xmlns:xsd="http://www.w3.org/2001/XMLSchema" xmlns:xs="http://www.w3.org/2001/XMLSchema" xmlns:p="http://schemas.microsoft.com/office/2006/metadata/properties" xmlns:ns2="754a2854-1b47-403b-b04a-6871107d69e4" xmlns:ns3="fb7a71cc-2620-4a53-ad4a-f4ea3990e342" targetNamespace="http://schemas.microsoft.com/office/2006/metadata/properties" ma:root="true" ma:fieldsID="8968173230a36d114fa956897aa07d49" ns2:_="" ns3:_="">
    <xsd:import namespace="754a2854-1b47-403b-b04a-6871107d69e4"/>
    <xsd:import namespace="fb7a71cc-2620-4a53-ad4a-f4ea3990e3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a2854-1b47-403b-b04a-6871107d6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718f396-f7cd-4c79-b03c-db26067426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a71cc-2620-4a53-ad4a-f4ea3990e34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b2a4307-5c84-42f5-9825-8947339e26b5}" ma:internalName="TaxCatchAll" ma:showField="CatchAllData" ma:web="fb7a71cc-2620-4a53-ad4a-f4ea3990e3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7a71cc-2620-4a53-ad4a-f4ea3990e342" xsi:nil="true"/>
    <lcf76f155ced4ddcb4097134ff3c332f xmlns="754a2854-1b47-403b-b04a-6871107d6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0F052C-730B-4D45-BAE1-C969F24177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a2854-1b47-403b-b04a-6871107d69e4"/>
    <ds:schemaRef ds:uri="fb7a71cc-2620-4a53-ad4a-f4ea3990e3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E3AF3F-650B-4E4A-A6BC-9A1495243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36C45B-F753-4232-B962-DB5BF0D2AA4E}">
  <ds:schemaRefs>
    <ds:schemaRef ds:uri="http://schemas.microsoft.com/office/2006/metadata/properties"/>
    <ds:schemaRef ds:uri="http://schemas.microsoft.com/office/infopath/2007/PartnerControls"/>
    <ds:schemaRef ds:uri="fb7a71cc-2620-4a53-ad4a-f4ea3990e342"/>
    <ds:schemaRef ds:uri="754a2854-1b47-403b-b04a-6871107d69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Description</vt:lpstr>
      <vt:lpstr>Registers (Unit ID 0)</vt:lpstr>
      <vt:lpstr>Coils (Unit ID 0)</vt:lpstr>
      <vt:lpstr>Registers (Unit ID 1)</vt:lpstr>
      <vt:lpstr>Coils (Unit ID 1)</vt:lpstr>
      <vt:lpstr>'Coils (Unit ID 0)'!Neuron_xS50_Coils_group_1.csv</vt:lpstr>
      <vt:lpstr>'Coils (Unit ID 1)'!Neuron_xS50_Coils_group_1.csv</vt:lpstr>
      <vt:lpstr>'Registers (Unit ID 0)'!Neuron_xS50_Registers_group_1.csv</vt:lpstr>
      <vt:lpstr>'Registers (Unit ID 1)'!Neuron_xS50_Registers_group_1.csv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UniPi.technology - Tomas Hora</dc:creator>
  <cp:keywords/>
  <dc:description/>
  <cp:lastModifiedBy>Ondřej Fojt</cp:lastModifiedBy>
  <cp:revision>18</cp:revision>
  <dcterms:created xsi:type="dcterms:W3CDTF">2019-07-10T12:14:17Z</dcterms:created>
  <dcterms:modified xsi:type="dcterms:W3CDTF">2025-09-02T12:14:48Z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0x01010097B7A5C3C209154AAEFB51DE7FCEE6AB</vt:lpwstr>
  </property>
  <property fmtid="{D5CDD505-2E9C-101B-9397-08002B2CF9AE}" pid="9" name="MediaServiceImageTags">
    <vt:lpwstr/>
  </property>
</Properties>
</file>